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lambeth-my.sharepoint.com/personal/cbray_lambeth_gov_uk/Documents/Pipeline/"/>
    </mc:Choice>
  </mc:AlternateContent>
  <xr:revisionPtr revIDLastSave="21" documentId="8_{0D7FCD73-873B-4F7F-B171-E9AE86483782}" xr6:coauthVersionLast="47" xr6:coauthVersionMax="47" xr10:uidLastSave="{9BA84AE2-DE5E-4A09-9AA9-4CE941E46563}"/>
  <bookViews>
    <workbookView xWindow="-28920" yWindow="-120" windowWidth="29040" windowHeight="15840" tabRatio="647" firstSheet="4" activeTab="4" xr2:uid="{00000000-000D-0000-FFFF-FFFF00000000}"/>
  </bookViews>
  <sheets>
    <sheet name="Sample Project Pipeline Tracker" sheetId="1" state="hidden" r:id="rId1"/>
    <sheet name=" Project Pipeline Tracker" sheetId="9" state="hidden" r:id="rId2"/>
    <sheet name="Pivot table" sheetId="17" r:id="rId3"/>
    <sheet name="Table Formats" sheetId="18" r:id="rId4"/>
    <sheet name="Project Pipeline" sheetId="19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1" hidden="1">' Project Pipeline Tracker'!#REF!</definedName>
    <definedName name="end_time">'[1]Distributed Team Meeting Plan'!$E$6</definedName>
    <definedName name="LEADS_table">[2]!CRM_Leads_table[#Data]</definedName>
    <definedName name="_xlnm.Print_Area" localSheetId="1">' Project Pipeline Tracker'!#REF!</definedName>
    <definedName name="_xlnm.Print_Area" localSheetId="0">'Sample Project Pipeline Tracker'!$B$3:$P$31</definedName>
    <definedName name="start_time">'[1]Distributed Team Meeting Plan'!$D$6</definedName>
    <definedName name="Type">'[3]Maintenance Work Order'!#REF!</definedName>
    <definedName name="valHighlight">#REF!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" l="1"/>
  <c r="I4" i="1" s="1"/>
  <c r="F29" i="1"/>
  <c r="F28" i="1"/>
  <c r="F27" i="1"/>
  <c r="F26" i="1"/>
  <c r="F25" i="1"/>
  <c r="J30" i="1"/>
  <c r="K4" i="1" s="1"/>
  <c r="J29" i="1"/>
  <c r="J28" i="1"/>
  <c r="J27" i="1"/>
  <c r="J26" i="1"/>
  <c r="J25" i="1"/>
  <c r="N27" i="1"/>
  <c r="N26" i="1"/>
  <c r="N25" i="1"/>
  <c r="L19" i="1"/>
  <c r="L11" i="1"/>
  <c r="L12" i="1"/>
  <c r="L13" i="1"/>
  <c r="L14" i="1"/>
  <c r="L15" i="1"/>
  <c r="L16" i="1"/>
  <c r="L17" i="1"/>
  <c r="L18" i="1"/>
  <c r="L20" i="1"/>
  <c r="L21" i="1"/>
  <c r="L4" i="1" l="1"/>
  <c r="F31" i="1"/>
  <c r="G27" i="1" s="1"/>
  <c r="N28" i="1"/>
  <c r="J31" i="1" l="1"/>
  <c r="G25" i="1"/>
  <c r="G29" i="1"/>
  <c r="G26" i="1"/>
  <c r="G30" i="1"/>
  <c r="G28" i="1"/>
  <c r="O27" i="1"/>
  <c r="O26" i="1"/>
  <c r="O25" i="1"/>
  <c r="K29" i="1" l="1"/>
  <c r="K30" i="1"/>
  <c r="K26" i="1"/>
  <c r="K27" i="1"/>
  <c r="K28" i="1"/>
  <c r="K25" i="1"/>
  <c r="G31" i="1"/>
  <c r="J4" i="1" s="1"/>
  <c r="O28" i="1"/>
  <c r="K3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tc={0C88C1F9-B700-460A-98AB-BC5E9D4F678F}</author>
    <author>tc={82DDC04F-D2AD-4260-8610-88BDFC89B97B}</author>
    <author>tc={156D7FD5-74BE-40D4-B1BF-5634B8B729C9}</author>
    <author>tc={8A9F4FA6-326B-4305-A77C-845BBBFF60AA}</author>
  </authors>
  <commentList>
    <comment ref="I20" authorId="0" shapeId="0" xr:uid="{0C88C1F9-B700-460A-98AB-BC5E9D4F678F}">
      <text>
        <t>[Threaded comment]
Your version of Excel allows you to read this threaded comment; however, any edits to it will get removed if the file is opened in a newer version of Excel. Learn more: https://go.microsoft.com/fwlink/?linkid=870924
Comment:
    Berrymans</t>
      </text>
    </comment>
    <comment ref="I21" authorId="1" shapeId="0" xr:uid="{82DDC04F-D2AD-4260-8610-88BDFC89B97B}">
      <text>
        <t>[Threaded comment]
Your version of Excel allows you to read this threaded comment; however, any edits to it will get removed if the file is opened in a newer version of Excel. Learn more: https://go.microsoft.com/fwlink/?linkid=870924
Comment:
    Brown Jacobson</t>
      </text>
    </comment>
    <comment ref="I22" authorId="2" shapeId="0" xr:uid="{156D7FD5-74BE-40D4-B1BF-5634B8B729C9}">
      <text>
        <t>[Threaded comment]
Your version of Excel allows you to read this threaded comment; however, any edits to it will get removed if the file is opened in a newer version of Excel. Learn more: https://go.microsoft.com/fwlink/?linkid=870924
Comment:
    Kennedys</t>
      </text>
    </comment>
    <comment ref="I23" authorId="3" shapeId="0" xr:uid="{8A9F4FA6-326B-4305-A77C-845BBBFF60AA}">
      <text>
        <t>[Threaded comment]
Your version of Excel allows you to read this threaded comment; however, any edits to it will get removed if the file is opened in a newer version of Excel. Learn more: https://go.microsoft.com/fwlink/?linkid=870924
Comment:
    Clyde and Co</t>
      </text>
    </comment>
  </commentList>
</comments>
</file>

<file path=xl/sharedStrings.xml><?xml version="1.0" encoding="utf-8"?>
<sst xmlns="http://schemas.openxmlformats.org/spreadsheetml/2006/main" count="3312" uniqueCount="772">
  <si>
    <t>STATUS</t>
  </si>
  <si>
    <t>COMMENTS</t>
  </si>
  <si>
    <t>CLICK HERE TO CREATE IN SMARTSHEET</t>
  </si>
  <si>
    <t>Complete</t>
  </si>
  <si>
    <t>In Progress</t>
  </si>
  <si>
    <t>On Hold</t>
  </si>
  <si>
    <t>Not Started</t>
  </si>
  <si>
    <t>Overdue</t>
  </si>
  <si>
    <t>% COMPLETE</t>
  </si>
  <si>
    <t>DATE</t>
  </si>
  <si>
    <t>00/00/00</t>
  </si>
  <si>
    <t>DASHBOARD DATA</t>
  </si>
  <si>
    <t>COUNT</t>
  </si>
  <si>
    <t>%</t>
  </si>
  <si>
    <t>START 
DATE</t>
  </si>
  <si>
    <t>TOTAL</t>
  </si>
  <si>
    <t>ON TRACK</t>
  </si>
  <si>
    <t>CAMPAIGN NAME</t>
  </si>
  <si>
    <t>PROJECTS</t>
  </si>
  <si>
    <t>PROJECT ID</t>
  </si>
  <si>
    <t>NAME</t>
  </si>
  <si>
    <t>TYPE</t>
  </si>
  <si>
    <t>Internal</t>
  </si>
  <si>
    <t>External</t>
  </si>
  <si>
    <t>Hybrid</t>
  </si>
  <si>
    <t>INTERNAL</t>
  </si>
  <si>
    <t>EXTERNAL</t>
  </si>
  <si>
    <t>HYBRID</t>
  </si>
  <si>
    <t>TASK TYPE %</t>
  </si>
  <si>
    <t>Research</t>
  </si>
  <si>
    <t>Approval</t>
  </si>
  <si>
    <t>Develop</t>
  </si>
  <si>
    <t>Execute</t>
  </si>
  <si>
    <t>Launch</t>
  </si>
  <si>
    <t>STAGE</t>
  </si>
  <si>
    <t>Test</t>
  </si>
  <si>
    <t>PROJECT STATUS %</t>
  </si>
  <si>
    <t>PROJECT STAGE %</t>
  </si>
  <si>
    <t>RESEARCH 
END DATE</t>
  </si>
  <si>
    <t>APPROVAL 
END DATE</t>
  </si>
  <si>
    <t>DEVELOP 
END DATE</t>
  </si>
  <si>
    <t>TEST 
END DATE</t>
  </si>
  <si>
    <t>EXECUTE 
END DATE</t>
  </si>
  <si>
    <t>LAUNCH 
END DATE</t>
  </si>
  <si>
    <r>
      <t xml:space="preserve">DURATION 
</t>
    </r>
    <r>
      <rPr>
        <sz val="10"/>
        <color theme="0"/>
        <rFont val="Century Gothic"/>
        <family val="1"/>
      </rPr>
      <t>in days</t>
    </r>
  </si>
  <si>
    <t># COMPLETE</t>
  </si>
  <si>
    <t>At Risk</t>
  </si>
  <si>
    <t># AT RISK</t>
  </si>
  <si>
    <t>AVG DAYS TO COMPLETE</t>
  </si>
  <si>
    <t>Sample Project One</t>
  </si>
  <si>
    <t>Sample Project Two</t>
  </si>
  <si>
    <t>Sample Project Three</t>
  </si>
  <si>
    <t>Sample Project Four</t>
  </si>
  <si>
    <t>Sample Project Five</t>
  </si>
  <si>
    <t>Sample Project Six</t>
  </si>
  <si>
    <t>Sample Project Seven</t>
  </si>
  <si>
    <t>Sample Project Eight</t>
  </si>
  <si>
    <t>Sample Project Nine</t>
  </si>
  <si>
    <t>Sample Project Ten</t>
  </si>
  <si>
    <t>Sample Project Eleven</t>
  </si>
  <si>
    <t>OWNER</t>
  </si>
  <si>
    <t>PM 1</t>
  </si>
  <si>
    <t>PM 2</t>
  </si>
  <si>
    <t>PM 3</t>
  </si>
  <si>
    <t>PM 4</t>
  </si>
  <si>
    <t>PROJECT NAME</t>
  </si>
  <si>
    <t>SAMPLE PROJECT PIPELINE TRACKER TEMPLATE</t>
  </si>
  <si>
    <t>END DATE</t>
  </si>
  <si>
    <t>ECMS Number</t>
  </si>
  <si>
    <t>Estimated Contract Value</t>
  </si>
  <si>
    <t>Procurement Pipeline Tracker</t>
  </si>
  <si>
    <t>Category Manager Comments</t>
  </si>
  <si>
    <t xml:space="preserve">Commencement date for re-tender </t>
  </si>
  <si>
    <t xml:space="preserve">Directorate </t>
  </si>
  <si>
    <t>Red</t>
  </si>
  <si>
    <t>Amber</t>
  </si>
  <si>
    <t>Green</t>
  </si>
  <si>
    <t>Planned procurement Sourcing Route</t>
  </si>
  <si>
    <t>Open procedure,</t>
  </si>
  <si>
    <t>Dynamic Purchasing Systems</t>
  </si>
  <si>
    <t>Framework Agreement</t>
  </si>
  <si>
    <t>RAG</t>
  </si>
  <si>
    <t>Contract Manager</t>
  </si>
  <si>
    <t>LCE000374</t>
  </si>
  <si>
    <t>Electric Vehicle Charge Point Supply and concession contract</t>
  </si>
  <si>
    <t xml:space="preserve">Resident Services </t>
  </si>
  <si>
    <t>Grant Jones</t>
  </si>
  <si>
    <t>19-02-2020</t>
  </si>
  <si>
    <t>18-02-2023</t>
  </si>
  <si>
    <t>LCC000081</t>
  </si>
  <si>
    <t>Incoming Mail Services</t>
  </si>
  <si>
    <t>31-05-2023</t>
  </si>
  <si>
    <t>01-06-2017</t>
  </si>
  <si>
    <t>Outgoing Mail Services</t>
  </si>
  <si>
    <t>LCC000083</t>
  </si>
  <si>
    <t>Translation Services</t>
  </si>
  <si>
    <t>Innocent Agilo</t>
  </si>
  <si>
    <t>15-05-2023</t>
  </si>
  <si>
    <t>LCE000120</t>
  </si>
  <si>
    <t>Vehicle Leasing Contract</t>
  </si>
  <si>
    <t>Beluolisa Chude</t>
  </si>
  <si>
    <t>30-01-2020</t>
  </si>
  <si>
    <t>LCC000017</t>
  </si>
  <si>
    <t>LCC000020</t>
  </si>
  <si>
    <t>LCC000021</t>
  </si>
  <si>
    <t>LCC000091</t>
  </si>
  <si>
    <t>LCC000094</t>
  </si>
  <si>
    <t>LCC000116</t>
  </si>
  <si>
    <t>LCF000261</t>
  </si>
  <si>
    <t>LCN000462</t>
  </si>
  <si>
    <t>LCC000338</t>
  </si>
  <si>
    <t>LCC000397</t>
  </si>
  <si>
    <t>Local Led Myatts Field Park Management</t>
  </si>
  <si>
    <t>The Rookery Park Management &amp; Maintenance</t>
  </si>
  <si>
    <t>Civil Enforcement Systems</t>
  </si>
  <si>
    <t>The Supply, Installation &amp; Maintenance of CCTV Infrastructure</t>
  </si>
  <si>
    <t xml:space="preserve">CCTV Maintenance and Repair Services Contract </t>
  </si>
  <si>
    <t>Barbour Logic - Response Master System</t>
  </si>
  <si>
    <t xml:space="preserve">Food and Green Waste Disposal </t>
  </si>
  <si>
    <t>BT Redcare CCTV Cable Network Contract</t>
  </si>
  <si>
    <t>Parking Enforcement and Related Services</t>
  </si>
  <si>
    <t>Ian Ross</t>
  </si>
  <si>
    <t>Angela Li</t>
  </si>
  <si>
    <t>Patrick White</t>
  </si>
  <si>
    <t>Cem Yener</t>
  </si>
  <si>
    <t>Brian Deans</t>
  </si>
  <si>
    <t>Kelly Williams</t>
  </si>
  <si>
    <t>01-06-2019</t>
  </si>
  <si>
    <t>01-10-2019</t>
  </si>
  <si>
    <t>01-02-2013</t>
  </si>
  <si>
    <t>01-08-2018</t>
  </si>
  <si>
    <t>22-04-2019</t>
  </si>
  <si>
    <t>02-10-2016</t>
  </si>
  <si>
    <t>01-11-2021</t>
  </si>
  <si>
    <t>01-07-2021</t>
  </si>
  <si>
    <t>01-04-2021</t>
  </si>
  <si>
    <t>01-10-2021</t>
  </si>
  <si>
    <t>30-09-2022</t>
  </si>
  <si>
    <t>30-03-2023</t>
  </si>
  <si>
    <t>31-03-2023</t>
  </si>
  <si>
    <t>23-04-2023</t>
  </si>
  <si>
    <t>02-10-2024</t>
  </si>
  <si>
    <t>31-10-2023</t>
  </si>
  <si>
    <t>LCC000003</t>
  </si>
  <si>
    <t>LCC000065</t>
  </si>
  <si>
    <t>LCE000335</t>
  </si>
  <si>
    <t>LCE000121</t>
  </si>
  <si>
    <t>LCC000122</t>
  </si>
  <si>
    <t>LCE000123</t>
  </si>
  <si>
    <t>LCE000124</t>
  </si>
  <si>
    <t>LCC000126</t>
  </si>
  <si>
    <t>LCE000130</t>
  </si>
  <si>
    <t>LCE000131</t>
  </si>
  <si>
    <t>LCE000161</t>
  </si>
  <si>
    <t>LCE000162</t>
  </si>
  <si>
    <t>LCE000163</t>
  </si>
  <si>
    <t>LCE000164</t>
  </si>
  <si>
    <t>LCC000179</t>
  </si>
  <si>
    <t>LCC000206</t>
  </si>
  <si>
    <t>LCE000207</t>
  </si>
  <si>
    <t>LCE000243</t>
  </si>
  <si>
    <t>LCE000244</t>
  </si>
  <si>
    <t>LCE000253</t>
  </si>
  <si>
    <t>LCE000264</t>
  </si>
  <si>
    <t>LCE000308</t>
  </si>
  <si>
    <t>LCC000309</t>
  </si>
  <si>
    <t>LCC000311</t>
  </si>
  <si>
    <t>LCC000316</t>
  </si>
  <si>
    <t>LCE000330</t>
  </si>
  <si>
    <t>LCC000438</t>
  </si>
  <si>
    <t>LCC000472</t>
  </si>
  <si>
    <t>LCC000474</t>
  </si>
  <si>
    <t>LCC000484</t>
  </si>
  <si>
    <t>LCC000491</t>
  </si>
  <si>
    <t>LCC000510</t>
  </si>
  <si>
    <t>LCC000565</t>
  </si>
  <si>
    <t>LCC000566</t>
  </si>
  <si>
    <t>LCC000568</t>
  </si>
  <si>
    <t>LCC000578</t>
  </si>
  <si>
    <t>LCC000025</t>
  </si>
  <si>
    <t>LCC000034</t>
  </si>
  <si>
    <t>LCC000066</t>
  </si>
  <si>
    <t>LCE000068</t>
  </si>
  <si>
    <t>LCC000096</t>
  </si>
  <si>
    <t>LCE000257</t>
  </si>
  <si>
    <t>LCE000258</t>
  </si>
  <si>
    <t>LCE000299</t>
  </si>
  <si>
    <t>LCC000301</t>
  </si>
  <si>
    <t>LCC000469</t>
  </si>
  <si>
    <t>LCC000470</t>
  </si>
  <si>
    <t>LCC000471</t>
  </si>
  <si>
    <t xml:space="preserve">Payment Systems Maintenance Schedule </t>
  </si>
  <si>
    <t>DBS E Bulk Checking Sevice</t>
  </si>
  <si>
    <t>Digital Customer Platform</t>
  </si>
  <si>
    <t>Scanning Services for Subject Access Requests</t>
  </si>
  <si>
    <t>Office Stationery and Associated Services</t>
  </si>
  <si>
    <t>Corporate Gas and Electricity Supply Contracts 1 April 2020-- 31 March 2025</t>
  </si>
  <si>
    <t>Insurance Legal Services</t>
  </si>
  <si>
    <t>London HIV Prevention Programme (LHPP) for Campaign Media Services</t>
  </si>
  <si>
    <t>Electronic Signature Solution</t>
  </si>
  <si>
    <t xml:space="preserve">Northgate Housing Solution Application </t>
  </si>
  <si>
    <t>Employee Assistance Programme Contract</t>
  </si>
  <si>
    <t>Occupational Health</t>
  </si>
  <si>
    <t>Pensions Software Contract</t>
  </si>
  <si>
    <t>Facilities Management Hard Services Contract (Repairs and Maintenance)</t>
  </si>
  <si>
    <t>Bill Payments and Cash Collections Services Contract</t>
  </si>
  <si>
    <t>Oracle Cloud Service Support</t>
  </si>
  <si>
    <t>Facilities Management Soft Services Contract</t>
  </si>
  <si>
    <t>Robotic Process Automation - HB and ATU</t>
  </si>
  <si>
    <t>Microsoft Enterprise Agreement Contract</t>
  </si>
  <si>
    <t>Network and Telephony Service Procurement ‘CCS Lots 5&amp;13 IP Telephony Services’</t>
  </si>
  <si>
    <t>Mobile Voice and Data ‘CCS Lots 6 Mobile Voice and Data Services’</t>
  </si>
  <si>
    <t xml:space="preserve"> Reducing Invalid Planning Applications (RIPA) Project Acceleration</t>
  </si>
  <si>
    <t>ITSM</t>
  </si>
  <si>
    <t>Property Liability and Terrorism Insurance Contracts (Property Insurance)</t>
  </si>
  <si>
    <t>Property Liability and Terrorism Insurance Contracts (Terrorism Insurance)</t>
  </si>
  <si>
    <t>Property Liability and Terrorism Insurance Contracts (Liability Insurance)</t>
  </si>
  <si>
    <t>Internal Audit, Risk Management, Investigation and Advisory Services</t>
  </si>
  <si>
    <t>C007199		MOSAIC (Social Care Case Management Application) Support and Maintenance	LCC - Lambeth Contract	C007199-001	CPA00005312	Support and maintenan</t>
  </si>
  <si>
    <t>Vehicle Maintenance Contract - Managed Services Provision</t>
  </si>
  <si>
    <t>Lambeth Pension Fund - Actuarial and Benefit consultancy services</t>
  </si>
  <si>
    <t>Agency Worker 2017</t>
  </si>
  <si>
    <t>Contract for Strategic support for Lambeth's Voluntary and Community Sector</t>
  </si>
  <si>
    <t>Voice and Data Network Services</t>
  </si>
  <si>
    <t>Invoice Scanning Solution</t>
  </si>
  <si>
    <t xml:space="preserve">Barristers Framework </t>
  </si>
  <si>
    <t>Integrated Energy Bureau and DEC service provision</t>
  </si>
  <si>
    <t>Laptops, associated products and services contract – Lots 5 and 6</t>
  </si>
  <si>
    <t xml:space="preserve">Laptops, associated products and services contract. Lots 1 and 8 </t>
  </si>
  <si>
    <t>Laptops, associated products and services contract, Lots 2,3,4 and 7</t>
  </si>
  <si>
    <t>18-06-2011</t>
  </si>
  <si>
    <t>28-03-2017</t>
  </si>
  <si>
    <t>16-09-2019</t>
  </si>
  <si>
    <t>04-03-2019</t>
  </si>
  <si>
    <t>01-04-2020</t>
  </si>
  <si>
    <t>01-06-2015</t>
  </si>
  <si>
    <t>16-09-2020</t>
  </si>
  <si>
    <t>01-04-2018</t>
  </si>
  <si>
    <t>01-04-2016</t>
  </si>
  <si>
    <t>01-10-2020</t>
  </si>
  <si>
    <t>31-10-2020</t>
  </si>
  <si>
    <t>01-12-2021</t>
  </si>
  <si>
    <t>26-11-2021</t>
  </si>
  <si>
    <t>21-12-2021</t>
  </si>
  <si>
    <t>01-04-2022</t>
  </si>
  <si>
    <t>08-04-2020</t>
  </si>
  <si>
    <t>11-09-2017</t>
  </si>
  <si>
    <t>23-04-2019</t>
  </si>
  <si>
    <t>16-06-2014</t>
  </si>
  <si>
    <t>11-09-2020</t>
  </si>
  <si>
    <t>01-03-2021</t>
  </si>
  <si>
    <t>31-03-2024</t>
  </si>
  <si>
    <t>30-06-2023</t>
  </si>
  <si>
    <t>15-09-2022</t>
  </si>
  <si>
    <t>31-01-2023</t>
  </si>
  <si>
    <t>31-12-2022</t>
  </si>
  <si>
    <t>25-10-2023</t>
  </si>
  <si>
    <t>31-03-2022</t>
  </si>
  <si>
    <t>31-03-2026</t>
  </si>
  <si>
    <t>30-09-2025</t>
  </si>
  <si>
    <t>30-09-2023</t>
  </si>
  <si>
    <t>30-11-2024</t>
  </si>
  <si>
    <t>25-11-2024</t>
  </si>
  <si>
    <t>31-03-2027</t>
  </si>
  <si>
    <t>31-05-2022</t>
  </si>
  <si>
    <t>31-05-2024</t>
  </si>
  <si>
    <t>24-04-2023</t>
  </si>
  <si>
    <t>03-01-2023</t>
  </si>
  <si>
    <t>31-12-2024</t>
  </si>
  <si>
    <t>30-11-2023</t>
  </si>
  <si>
    <t>LCC000343</t>
  </si>
  <si>
    <t>LCC000245</t>
  </si>
  <si>
    <t>LCC000035</t>
  </si>
  <si>
    <t>LCC000070</t>
  </si>
  <si>
    <t>LCC000379</t>
  </si>
  <si>
    <t>LCC000454</t>
  </si>
  <si>
    <t xml:space="preserve">Public Realm Protection Proposals </t>
  </si>
  <si>
    <t>Bikeability Training in Schools and Cycle Skills Training - 2020-2025</t>
  </si>
  <si>
    <t>Clapham Common Summer Season Commercial Events Concession Contract 2020 - 2024</t>
  </si>
  <si>
    <t>Secure Cycle Parking provision</t>
  </si>
  <si>
    <t>Green Screens Programme</t>
  </si>
  <si>
    <t>Electric Small Mechanical Brooms</t>
  </si>
  <si>
    <t>Jay Ward</t>
  </si>
  <si>
    <t>Suzy Harrison</t>
  </si>
  <si>
    <t>Leena Khatri</t>
  </si>
  <si>
    <t>18-11-2020</t>
  </si>
  <si>
    <t>07-07-2020</t>
  </si>
  <si>
    <t>23-03-2018</t>
  </si>
  <si>
    <t>19-07-2021</t>
  </si>
  <si>
    <t>15-10-2021</t>
  </si>
  <si>
    <t>31-10-2022</t>
  </si>
  <si>
    <t>07-07-2023</t>
  </si>
  <si>
    <t>31-12-2023</t>
  </si>
  <si>
    <t>22-03-2023</t>
  </si>
  <si>
    <t>16-01-2024</t>
  </si>
  <si>
    <t>30-11-2022</t>
  </si>
  <si>
    <t>Kennington Park all weather pitch</t>
  </si>
  <si>
    <t>Lucy Zaman</t>
  </si>
  <si>
    <t>Dan Hughes</t>
  </si>
  <si>
    <t xml:space="preserve">Kennington Park skate park </t>
  </si>
  <si>
    <t>Caroline Streaks</t>
  </si>
  <si>
    <t>Works assets management system</t>
  </si>
  <si>
    <t>Nicola Philp</t>
  </si>
  <si>
    <t>CCTV Infrastructure Refresh Program</t>
  </si>
  <si>
    <t xml:space="preserve">Traffic Management order making services (Primary Contract  </t>
  </si>
  <si>
    <t xml:space="preserve">Traffic Management order making services (Second Contract)  </t>
  </si>
  <si>
    <t>LCE000616</t>
  </si>
  <si>
    <t>LCE000615</t>
  </si>
  <si>
    <t>Hubert Grove Footbridge</t>
  </si>
  <si>
    <t>Russell Trewartha</t>
  </si>
  <si>
    <t xml:space="preserve">Pedlars Park </t>
  </si>
  <si>
    <t>Shaffique-Manson-Visram</t>
  </si>
  <si>
    <t>Agnes Riley Gardens</t>
  </si>
  <si>
    <t>Clapham Common Works</t>
  </si>
  <si>
    <t xml:space="preserve">Kennington &amp; Ruskin Park Playgrounds </t>
  </si>
  <si>
    <t xml:space="preserve">Leisure Centres Maintenance framework </t>
  </si>
  <si>
    <t>Mick Wynne</t>
  </si>
  <si>
    <t>Dan Thomas</t>
  </si>
  <si>
    <t>London Eye (SPEG)- Southbank employers group</t>
  </si>
  <si>
    <t>Wendy Goodman</t>
  </si>
  <si>
    <t>Brockwelll Park- Summer Events</t>
  </si>
  <si>
    <t>Lambeth Country Show 2024</t>
  </si>
  <si>
    <t>CCTV Maintenance/Monitoring Services</t>
  </si>
  <si>
    <t>Tree planting and maintenance YR1</t>
  </si>
  <si>
    <t>Tree purchasing YR1</t>
  </si>
  <si>
    <t>Tree planting and maintenance YR2-4</t>
  </si>
  <si>
    <t>Tree purchasing YR2-4</t>
  </si>
  <si>
    <t xml:space="preserve">Clapham Common Waterplay </t>
  </si>
  <si>
    <t>Hanna Radlowska</t>
  </si>
  <si>
    <t>Leisure Management Software</t>
  </si>
  <si>
    <t>Cycle Hangars</t>
  </si>
  <si>
    <t xml:space="preserve">Mobile, telephone parking payment solution </t>
  </si>
  <si>
    <t>Jonathon Pook</t>
  </si>
  <si>
    <t>Lambeth country show, security and crowd management services</t>
  </si>
  <si>
    <t>LCC000037</t>
  </si>
  <si>
    <t>LCC000053</t>
  </si>
  <si>
    <t>Kevin Crook</t>
  </si>
  <si>
    <t>Reprographics, scanning/printing</t>
  </si>
  <si>
    <t>Shakespare road depot, electrical upgrade</t>
  </si>
  <si>
    <t>Finance and Investment</t>
  </si>
  <si>
    <t xml:space="preserve">Sustainable Growth &amp; Opportunity </t>
  </si>
  <si>
    <t>RBCS 2011 Commissioning Programme</t>
  </si>
  <si>
    <t>Oracle Cloud and Oracle Learning Subscription Licenses</t>
  </si>
  <si>
    <t>Corporate Water Supply &amp; Ancillary Services Contract</t>
  </si>
  <si>
    <t>Managed Print Services</t>
  </si>
  <si>
    <t>Record Management Contract</t>
  </si>
  <si>
    <t xml:space="preserve">Northgate public services </t>
  </si>
  <si>
    <t>Print and Reprographics</t>
  </si>
  <si>
    <t>Banking Services</t>
  </si>
  <si>
    <t>Loss Adjusting Services</t>
  </si>
  <si>
    <t>Provision of Fuel Cards</t>
  </si>
  <si>
    <t>Property based Business Support System</t>
  </si>
  <si>
    <t>Electric Vehicle Charging Infrastructure</t>
  </si>
  <si>
    <t>No action required</t>
  </si>
  <si>
    <t>Tim Hillman Brown</t>
  </si>
  <si>
    <t>Linda Harris</t>
  </si>
  <si>
    <t>Malcolm de Vela</t>
  </si>
  <si>
    <t>Neeraj Mitra</t>
  </si>
  <si>
    <t>Andrew Butler</t>
  </si>
  <si>
    <t>Hamant Bharadia</t>
  </si>
  <si>
    <t>Maureen Dennie</t>
  </si>
  <si>
    <t>Alison Mackenzie</t>
  </si>
  <si>
    <t>Sonia Jean-Marie</t>
  </si>
  <si>
    <t>Awaiting Service Areas Proposal</t>
  </si>
  <si>
    <t>Human Resources and Organisation Development</t>
  </si>
  <si>
    <t>Paul Ewing</t>
  </si>
  <si>
    <t>Karen Sullivan</t>
  </si>
  <si>
    <t>Open to extend to 30/06/25</t>
  </si>
  <si>
    <t>Option to extend to 18/02/25</t>
  </si>
  <si>
    <t>Vivek Makala</t>
  </si>
  <si>
    <t>Tender Exercise go-live October 2022</t>
  </si>
  <si>
    <t>LCC000612</t>
  </si>
  <si>
    <t>Option to extend to 18/02/26</t>
  </si>
  <si>
    <t>Awaiting Service Area proposal</t>
  </si>
  <si>
    <t>David Thomas</t>
  </si>
  <si>
    <t>Tenders for new arrangement received 26/09/22</t>
  </si>
  <si>
    <t>Reprocurement to commence in 01.10.22</t>
  </si>
  <si>
    <t>Framework arrangements to be reviewed January 2023</t>
  </si>
  <si>
    <t>Reprocurement concluded 22/09/22 for new contracts to commence 01/01/23</t>
  </si>
  <si>
    <t>Public Health</t>
  </si>
  <si>
    <t>Jake March</t>
  </si>
  <si>
    <t>Option to extend to 31/03/24</t>
  </si>
  <si>
    <t>Option to extend to 31/03/2025</t>
  </si>
  <si>
    <t>Tender exercise undertaken in March yielded no responses.  Direct award anticipated for award in October 2022.  Current arrangements extended to 31/12/22</t>
  </si>
  <si>
    <t>Linda D'Souza</t>
  </si>
  <si>
    <t>Michelle Reed</t>
  </si>
  <si>
    <t>Option to extend to 30-09-2025</t>
  </si>
  <si>
    <t>Option to extend 30-09-2024</t>
  </si>
  <si>
    <t>Arti Mawji</t>
  </si>
  <si>
    <t>Option to extend to 30/04/2024</t>
  </si>
  <si>
    <t>Option to extend 25/11/25</t>
  </si>
  <si>
    <t>Option to extend 20-12-2024</t>
  </si>
  <si>
    <t>Toby Hamilton</t>
  </si>
  <si>
    <t>Awaiting proposals from service area</t>
  </si>
  <si>
    <t>Option to extend to 31-03-2025</t>
  </si>
  <si>
    <t>Paul Rock</t>
  </si>
  <si>
    <t>Option to extend to 31/03/2026</t>
  </si>
  <si>
    <t>Option to extend to 31-03-2024</t>
  </si>
  <si>
    <t>New contract anticipated for award in Sept 2022</t>
  </si>
  <si>
    <t>Robert Browning</t>
  </si>
  <si>
    <t>Awaiting for proposals from service area</t>
  </si>
  <si>
    <t>HR currently undertaken service area engagement</t>
  </si>
  <si>
    <t>Grace Gbadamosi</t>
  </si>
  <si>
    <t>Awaiting Service Area proposals</t>
  </si>
  <si>
    <t>Option to extend 15-06-2024</t>
  </si>
  <si>
    <t>Tejan Shiaka</t>
  </si>
  <si>
    <t>Option to extend 03-01-25</t>
  </si>
  <si>
    <t>Andrew Pavlou</t>
  </si>
  <si>
    <t>Option to extend 28-02-2025</t>
  </si>
  <si>
    <t>Option to extend 30-11-2025</t>
  </si>
  <si>
    <t>LCC000340</t>
  </si>
  <si>
    <t>To seek service areas proposals</t>
  </si>
  <si>
    <t>LCC000026</t>
  </si>
  <si>
    <t>Option to extend to 20/02/2023</t>
  </si>
  <si>
    <t>LCE000582</t>
  </si>
  <si>
    <t>Option to extend to 30/04/26</t>
  </si>
  <si>
    <t xml:space="preserve"> LCC000031</t>
  </si>
  <si>
    <t>Option to extend to 30/09/23.  Awaiting proposals from service area</t>
  </si>
  <si>
    <t>LCC000086</t>
  </si>
  <si>
    <t>Proposed to commence tendering exercise in Oct 2022</t>
  </si>
  <si>
    <t>LCE000208</t>
  </si>
  <si>
    <t>LCC000602</t>
  </si>
  <si>
    <t>Option to extend to 30/04/2026</t>
  </si>
  <si>
    <t>Option to extend to 31/03/2028</t>
  </si>
  <si>
    <t>LCC000097</t>
  </si>
  <si>
    <t>To seek proposals from service area</t>
  </si>
  <si>
    <t>LCC000039</t>
  </si>
  <si>
    <t>LCC000075</t>
  </si>
  <si>
    <t>LCC000375</t>
  </si>
  <si>
    <t>TBC</t>
  </si>
  <si>
    <t>Pre Payment Cards</t>
  </si>
  <si>
    <t>Kelly Avis</t>
  </si>
  <si>
    <t>Being extended</t>
  </si>
  <si>
    <t xml:space="preserve">CCTV Monitoring Services Contract </t>
  </si>
  <si>
    <t xml:space="preserve">Service have been delaying planned re-tender. Have chased and flagged, but only now getting to a stage where we are close to going live with tender. Likely to need a waiver for several months. </t>
  </si>
  <si>
    <t>Likely a one off</t>
  </si>
  <si>
    <t>One-off likely</t>
  </si>
  <si>
    <t>One off</t>
  </si>
  <si>
    <t>This will replace the current Symology contract</t>
  </si>
  <si>
    <t>Delays to awarding. Currently with service/democratic services</t>
  </si>
  <si>
    <t>Expires in just over 3 years</t>
  </si>
  <si>
    <t>Live currently</t>
  </si>
  <si>
    <t>Annual contribution</t>
  </si>
  <si>
    <t>May Patel</t>
  </si>
  <si>
    <t>Option to extend for 2 years post 2024. Need to get onto eCMS.</t>
  </si>
  <si>
    <t>Leisure Management Contract</t>
  </si>
  <si>
    <t xml:space="preserve">Coming in house. Other tenders in relation active. </t>
  </si>
  <si>
    <t>LCN000463</t>
  </si>
  <si>
    <t>Symology Software</t>
  </si>
  <si>
    <t>Ashi Bawa</t>
  </si>
  <si>
    <t xml:space="preserve">Pipeline, working on tender docs </t>
  </si>
  <si>
    <t>Pipeline project</t>
  </si>
  <si>
    <t xml:space="preserve">Initial tender failed via framework, Launched via open market second time. This is in evaluation stage. Issues over budget and scope. </t>
  </si>
  <si>
    <t>Pipeline Project</t>
  </si>
  <si>
    <t xml:space="preserve">Procurement started to engage with service in march 2022. Lack of engagement from service has delayed this. Looking to go live in october </t>
  </si>
  <si>
    <t xml:space="preserve">Pipeline Project, Feasibility study being undertaken, potential sepearte work packages </t>
  </si>
  <si>
    <t>Drafting PSR</t>
  </si>
  <si>
    <t>Likely extension. Full tender to be commenced 2023</t>
  </si>
  <si>
    <t xml:space="preserve">Options being considered </t>
  </si>
  <si>
    <t xml:space="preserve">Need to engage with service 2023. possible extension </t>
  </si>
  <si>
    <t xml:space="preserve">Extension likely </t>
  </si>
  <si>
    <t>Seeking more details about plans ahead. Potential extension</t>
  </si>
  <si>
    <t>One off, Contract being finalised and will need to go onto eCMS. Cabinet Member for Sustainable Lambeth and Clean Air, Cllr Rezina Chowdhury</t>
  </si>
  <si>
    <t>Options to be considerd in due course</t>
  </si>
  <si>
    <t>LCC000006</t>
  </si>
  <si>
    <t>LCC000613</t>
  </si>
  <si>
    <t>Extension &amp; value to be updated on ECMS</t>
  </si>
  <si>
    <t xml:space="preserve">Service looking at options, direct award previously </t>
  </si>
  <si>
    <t>Direct award being done until April 2024</t>
  </si>
  <si>
    <t xml:space="preserve">Delays from service due to the delays to awarding CCTV infrasturcture  refresh contract. Direct award previously </t>
  </si>
  <si>
    <t>Pipeline project, design underway, budget requirement requested. Appointment of contractor to install new bridge scheme</t>
  </si>
  <si>
    <t>Waterloo City Hub</t>
  </si>
  <si>
    <t>Tender was done, but two bids over budget. So awarded directly to UKPN</t>
  </si>
  <si>
    <t>Concert hall approach/upperground (Spineroute Works)</t>
  </si>
  <si>
    <t>Brockwell Park- Winter Events</t>
  </si>
  <si>
    <t xml:space="preserve">Looking at options. Polictical decision to be made. Need to work with community groups to avoid issues this time </t>
  </si>
  <si>
    <t>Gas Consultancy</t>
  </si>
  <si>
    <t>Housing Repairs &amp; Maintenace</t>
  </si>
  <si>
    <t>Lincolm sampson</t>
  </si>
  <si>
    <t>£300k</t>
  </si>
  <si>
    <t>Domestic  Gas - North</t>
  </si>
  <si>
    <t xml:space="preserve">Andrew Jacques </t>
  </si>
  <si>
    <t>£6M</t>
  </si>
  <si>
    <t>Cressingham Gardens - Electrical Works</t>
  </si>
  <si>
    <t>Housing Capital &amp; Asset Management</t>
  </si>
  <si>
    <t xml:space="preserve">Gary Collard </t>
  </si>
  <si>
    <t>£1.3M</t>
  </si>
  <si>
    <t>Knatchbull Road</t>
  </si>
  <si>
    <t xml:space="preserve">Ian Bhoorasingh </t>
  </si>
  <si>
    <t>£1.2M</t>
  </si>
  <si>
    <t>Brixton Road - External Works</t>
  </si>
  <si>
    <t>£1M</t>
  </si>
  <si>
    <t>Brixton Road - Heating works</t>
  </si>
  <si>
    <t>Vassall Road - Heating works</t>
  </si>
  <si>
    <t xml:space="preserve">Fire Doors - Residential - Variation </t>
  </si>
  <si>
    <t xml:space="preserve">Mark Todd </t>
  </si>
  <si>
    <t>£1.7M</t>
  </si>
  <si>
    <t>Front Doors - 2023/24 FED Programme</t>
  </si>
  <si>
    <t>£480K</t>
  </si>
  <si>
    <r>
      <t>NEW</t>
    </r>
    <r>
      <rPr>
        <sz val="11"/>
        <color rgb="FF000000"/>
        <rFont val="Calibri"/>
        <family val="2"/>
        <scheme val="minor"/>
      </rPr>
      <t xml:space="preserve"> - Holles House &amp; Warwick House - Roof Replacement</t>
    </r>
  </si>
  <si>
    <r>
      <t>NEW</t>
    </r>
    <r>
      <rPr>
        <sz val="11"/>
        <color rgb="FF000000"/>
        <rFont val="Calibri"/>
        <family val="2"/>
        <scheme val="minor"/>
      </rPr>
      <t xml:space="preserve"> - Fire Doors /Lofts &amp; Compartmentation works / Doors </t>
    </r>
  </si>
  <si>
    <t>Retrofitting De-carbon (NNZRA)schemes</t>
  </si>
  <si>
    <t xml:space="preserve">Michael Axtell </t>
  </si>
  <si>
    <t>£3.8M</t>
  </si>
  <si>
    <t>Tendered through the BEIS innovation partnership callboration hub</t>
  </si>
  <si>
    <t xml:space="preserve">Social Housing Decarbonisation Fund –  Wave 1 Decarbonisation works, Borough Wide to 267 homes </t>
  </si>
  <si>
    <t xml:space="preserve">Green </t>
  </si>
  <si>
    <t>Direct award via the SEC Framework LOT10</t>
  </si>
  <si>
    <t>13 -15 Bondway</t>
  </si>
  <si>
    <t>££4.5M</t>
  </si>
  <si>
    <t xml:space="preserve">Dynamic Purchasing Systems </t>
  </si>
  <si>
    <t xml:space="preserve">1 Bloomhall Road </t>
  </si>
  <si>
    <t>£250K</t>
  </si>
  <si>
    <t>THE REFURBISHMENT OF 24-26 BLOOMHALL ROAD</t>
  </si>
  <si>
    <t>£600K</t>
  </si>
  <si>
    <t>Open Tender (Constructionline)</t>
  </si>
  <si>
    <t>NEW - Loughborough Estate - Cladding removal/replacemnet plus assoc works</t>
  </si>
  <si>
    <t>£8M</t>
  </si>
  <si>
    <t xml:space="preserve">NEW - Herne Hill &amp; Park View - cladding removal and replacement </t>
  </si>
  <si>
    <t>MacIntosh Court - Roof Replacement works</t>
  </si>
  <si>
    <t>£850K</t>
  </si>
  <si>
    <t xml:space="preserve">South Area - Macintosh Court - new heating system required </t>
  </si>
  <si>
    <t>Large Panel Systems (LPS) structural Engineers</t>
  </si>
  <si>
    <t>£300K</t>
  </si>
  <si>
    <t>Framework</t>
  </si>
  <si>
    <t>South Area - Blenheim Gardens Est - Door Entry &amp; CCTV Works - 2022/23</t>
  </si>
  <si>
    <t>£800K</t>
  </si>
  <si>
    <t>North Area - Door Entry Replacement - Oaklands Estate - Cubitt House - 2022/23</t>
  </si>
  <si>
    <t>Kitchen and Bathroom - North (mop-up)</t>
  </si>
  <si>
    <t>£500K</t>
  </si>
  <si>
    <t>Kitchen and Bathroom - South</t>
  </si>
  <si>
    <t>South Area - 20 Hawarden Grove - Structural Works - 2022/23</t>
  </si>
  <si>
    <t>Kitchen and Bathroom -Central Hill Estate</t>
  </si>
  <si>
    <t>£2M</t>
  </si>
  <si>
    <t xml:space="preserve">Amber </t>
  </si>
  <si>
    <t xml:space="preserve">Garrards Road - sheltered scheme </t>
  </si>
  <si>
    <t>North Area - 33-51 Crewsdon Road - Window Renewal &amp; External Works - 2022/23</t>
  </si>
  <si>
    <t>£450K</t>
  </si>
  <si>
    <t>North Area - 101 Larkhall Road - Roof Renewal &amp; External Works (Dilapidated Disrepair) - 2022/23</t>
  </si>
  <si>
    <t>£350K</t>
  </si>
  <si>
    <t xml:space="preserve">106 Ladas Road and 48-64 Tivoli Road (new scheme) </t>
  </si>
  <si>
    <t>£160K</t>
  </si>
  <si>
    <t>Coventry Hall (partial ownership by LBL/ sheltered block) - Prokol Roofs</t>
  </si>
  <si>
    <t xml:space="preserve"> Fern Lodge Improvement Works </t>
  </si>
  <si>
    <t xml:space="preserve">£330K </t>
  </si>
  <si>
    <t>3 Barston Road, West Norwood</t>
  </si>
  <si>
    <t>Housing Services - Estate Management</t>
  </si>
  <si>
    <t>£80K</t>
  </si>
  <si>
    <t>Bushall Close</t>
  </si>
  <si>
    <t>Play Inspection</t>
  </si>
  <si>
    <t>Linda Elliott</t>
  </si>
  <si>
    <t>£210K</t>
  </si>
  <si>
    <t>Play Repairs and Installation</t>
  </si>
  <si>
    <t>£1.6M</t>
  </si>
  <si>
    <t>Clairemont East</t>
  </si>
  <si>
    <t>Housing Services</t>
  </si>
  <si>
    <t>Digital Advertising on Estate</t>
  </si>
  <si>
    <t>Leslie Andler</t>
  </si>
  <si>
    <t>£100K</t>
  </si>
  <si>
    <t>Adult Mental Health Pathway 
Independent Living &amp; Medication Support Service (Community/Floating Support</t>
  </si>
  <si>
    <t>Adults and Health</t>
  </si>
  <si>
    <t>Jonathan Goodall</t>
  </si>
  <si>
    <t>Tender completed in August 2022</t>
  </si>
  <si>
    <t>Adult Mental Health Pathway Peripatetic Recovery and Reablement Service (Supported Accommodation)</t>
  </si>
  <si>
    <t>Tender completed in August 2023</t>
  </si>
  <si>
    <t>Adult Mental Health Pathway
Step Forward Recovery Cluster (Supported Accommodation):</t>
  </si>
  <si>
    <t>Tender completed in August 2024</t>
  </si>
  <si>
    <t>Community Based Intensive Support Service - Without Walls</t>
  </si>
  <si>
    <t xml:space="preserve">Helen Bolger </t>
  </si>
  <si>
    <t>Drop-in/Case Management  Support Service</t>
  </si>
  <si>
    <t>Robert Dunne</t>
  </si>
  <si>
    <t>Supported Housing Dual Diagnosis Service</t>
  </si>
  <si>
    <t xml:space="preserve">CMDDR online to extend for  a year </t>
  </si>
  <si>
    <t>Residential &amp; Nursing Care Provision for Older Persons</t>
  </si>
  <si>
    <t>Jennifer Burgess</t>
  </si>
  <si>
    <t>To seek extension while re tendering starts</t>
  </si>
  <si>
    <t>Integrated Treatment Consortium</t>
  </si>
  <si>
    <t xml:space="preserve">Rob Carrick </t>
  </si>
  <si>
    <t xml:space="preserve">Extension for a year </t>
  </si>
  <si>
    <t>Day Service for Adults with Physical and Sensory Disabilities</t>
  </si>
  <si>
    <t xml:space="preserve"> Robert Dunne</t>
  </si>
  <si>
    <t>Integrated Community Equipment Service (ICES)</t>
  </si>
  <si>
    <t>Laval Lebon</t>
  </si>
  <si>
    <t xml:space="preserve">Tendering finished </t>
  </si>
  <si>
    <t>New Pan London Framework to start 01/04/2023.</t>
  </si>
  <si>
    <t>YP Integrated Sexual Health Service and Substance Misuse</t>
  </si>
  <si>
    <t xml:space="preserve">Nancy Padwick </t>
  </si>
  <si>
    <t xml:space="preserve">Agreement to extend a part of the service. Some service elements will cease </t>
  </si>
  <si>
    <t xml:space="preserve">Lambeth Southwark and Lewisham Sexual Health Promotion Service </t>
  </si>
  <si>
    <t xml:space="preserve">Lambeth Early Intervention &amp; Prevention </t>
  </si>
  <si>
    <t xml:space="preserve">Alex Jackson </t>
  </si>
  <si>
    <t>Healthwatch</t>
  </si>
  <si>
    <t xml:space="preserve">Pritesh Joshi </t>
  </si>
  <si>
    <t>Clinic Based Sexual Health Services Guys St Thomas's Trust</t>
  </si>
  <si>
    <t>Extending for a year</t>
  </si>
  <si>
    <t>Clinic Based Sexual Health Services
Kings Collage Trust</t>
  </si>
  <si>
    <t>Inpatient and Day Patient Services for People Living with HIV</t>
  </si>
  <si>
    <t>Commissiong intentions to be confirmed</t>
  </si>
  <si>
    <t>Family Pear Support</t>
  </si>
  <si>
    <t>Public Health Improvement Services (GP)</t>
  </si>
  <si>
    <t>Extension for a year</t>
  </si>
  <si>
    <t>Supported Housing Offenders with a crack use</t>
  </si>
  <si>
    <t>Paul Davis</t>
  </si>
  <si>
    <t>Supported Housing Mixed Needs – Step Down</t>
  </si>
  <si>
    <t>Lambeth Tenancy Support Services</t>
  </si>
  <si>
    <t>to be insourced</t>
  </si>
  <si>
    <t xml:space="preserve">Supported Housing Vulnerable &amp; Exploited Women  </t>
  </si>
  <si>
    <t>Supported Housing Hostel Step Down</t>
  </si>
  <si>
    <t xml:space="preserve">Supported Housing  Mixed Needs Step Down South Patch </t>
  </si>
  <si>
    <t>Supported Housing Vulnerable Adults Lambeth Assessment Centre</t>
  </si>
  <si>
    <t>Tendering currently</t>
  </si>
  <si>
    <t xml:space="preserve">Supported Housing Alcohol &amp; Physical Health </t>
  </si>
  <si>
    <t>Supported Housing Complex Needs</t>
  </si>
  <si>
    <t>Supported Housing Complex Needs Women</t>
  </si>
  <si>
    <t xml:space="preserve">Supported Housing Drug &amp; Alcohol </t>
  </si>
  <si>
    <t xml:space="preserve">Supported Housing Rough Sleepers </t>
  </si>
  <si>
    <t>Community Support Service APL
Call Off Contract</t>
  </si>
  <si>
    <t>Overall new procurement
value £105,000,000</t>
  </si>
  <si>
    <t xml:space="preserve">New neighbourhood model </t>
  </si>
  <si>
    <t>Community Support Services APL
Re-opening</t>
  </si>
  <si>
    <t>Addition to the APL values to be confirmed</t>
  </si>
  <si>
    <t>Shared Lives Service</t>
  </si>
  <si>
    <t>Adults with Learning Difficulties in Accommodation Based and Floating Support SP services</t>
  </si>
  <si>
    <t>Sexual Health Promotion Service</t>
  </si>
  <si>
    <t xml:space="preserve">Alex Mecan </t>
  </si>
  <si>
    <t>London HIV Prevention Programme: Condoms and Outreach</t>
  </si>
  <si>
    <t>Rob Currie</t>
  </si>
  <si>
    <t>Care and Support Services within Extra Care Housing Scheme Cheviot Gardens and Lingham House</t>
  </si>
  <si>
    <t>Jennifer Henderson</t>
  </si>
  <si>
    <t xml:space="preserve">Care and Support Services within Extra Care Housing Scheme at Hillyard and Helmi House and 44 Clerance Avenue, </t>
  </si>
  <si>
    <t>Care and Support Services within Extra Care Housing Scheme at Bank  House</t>
  </si>
  <si>
    <t>Independent Living and Carers Partnership</t>
  </si>
  <si>
    <t>Orla Oakey</t>
  </si>
  <si>
    <t>Riverside House: Supported Housing for People with Mental Health Problems Requiring 24-hour Support</t>
  </si>
  <si>
    <t>CMDDR online esking for 1 year extension</t>
  </si>
  <si>
    <t>Peripatetic Service for Adults with Mental Health Needs</t>
  </si>
  <si>
    <t>Delivery of borough wide resource hub for Mental Health services</t>
  </si>
  <si>
    <t>STI Testing and Contraception E-service</t>
  </si>
  <si>
    <t xml:space="preserve">Stop Smoking Service </t>
  </si>
  <si>
    <t xml:space="preserve">Adults Weight Management </t>
  </si>
  <si>
    <t>Not to be extended further</t>
  </si>
  <si>
    <t>Condom Card Scheme</t>
  </si>
  <si>
    <t>To be included in YP extension</t>
  </si>
  <si>
    <t xml:space="preserve">Stand Alone Larc Clinic </t>
  </si>
  <si>
    <t xml:space="preserve">Independent Fostering &amp; Residential Care Services </t>
  </si>
  <si>
    <t>Children and Families</t>
  </si>
  <si>
    <t>31/06/2025</t>
  </si>
  <si>
    <t>Melissa Mcarthur/ Marcell Henry-Thomas</t>
  </si>
  <si>
    <t>Independent Travel Training (ITT)</t>
  </si>
  <si>
    <t xml:space="preserve">To be insourced </t>
  </si>
  <si>
    <t>Library Book and Audio-visual Materials Supply</t>
  </si>
  <si>
    <t>Michel Merson</t>
  </si>
  <si>
    <t>Targeted support - Financial Inclusion and advice</t>
  </si>
  <si>
    <t>Laura Griffin</t>
  </si>
  <si>
    <t>Targeted support for families with children under 5</t>
  </si>
  <si>
    <t>PSHE, EHWB and Healthy Schools coordinator</t>
  </si>
  <si>
    <t>Zena Josiah</t>
  </si>
  <si>
    <t>SEND Bus School to Home Transport</t>
  </si>
  <si>
    <t>To be extended for a year. Contract allows the extension</t>
  </si>
  <si>
    <t>School Nursing</t>
  </si>
  <si>
    <t>To be extended for a year</t>
  </si>
  <si>
    <t>Child and Adolescent Mental Health Services</t>
  </si>
  <si>
    <t>Christine Fishley</t>
  </si>
  <si>
    <t>Tier 3 Child Obesity</t>
  </si>
  <si>
    <t>Service for the reduction of female offending/re-offending - (Beth Centre)</t>
  </si>
  <si>
    <t xml:space="preserve">Rose Parker </t>
  </si>
  <si>
    <t>(Violence against Women and Girls' Service Provision) Refuge beds</t>
  </si>
  <si>
    <t>(Violence against Women and Girls' Service Provision) Refuge - Gaia Centre</t>
  </si>
  <si>
    <t xml:space="preserve">Solace Women Aid (Violence against Women and Girls' Service Provision) </t>
  </si>
  <si>
    <t>Awareness raising and support provision for victims of female genital mutilation in Lambeth</t>
  </si>
  <si>
    <t xml:space="preserve">Provision of service for reduction of Female Offender Support </t>
  </si>
  <si>
    <t>Service to prevent and reduce re-offending (Priority Offenders Service)</t>
  </si>
  <si>
    <t>Provision of integrated Offender Management Coordination</t>
  </si>
  <si>
    <t>Family Drug and Alcohol Court (FDAC)</t>
  </si>
  <si>
    <t>Melissa McArthur</t>
  </si>
  <si>
    <t>Semi Independent Living</t>
  </si>
  <si>
    <t>Sophie Kondransen</t>
  </si>
  <si>
    <t xml:space="preserve">APL for the provision of housing-related
support services </t>
  </si>
  <si>
    <t xml:space="preserve">APL  for the provision of housing-related support
services for young parents and babies </t>
  </si>
  <si>
    <t xml:space="preserve">APL for the provision of housing-related support services for young parents and babies </t>
  </si>
  <si>
    <t xml:space="preserve">Provision of a Supported Lodgings service </t>
  </si>
  <si>
    <t xml:space="preserve">Provision of a Housing First service </t>
  </si>
  <si>
    <t xml:space="preserve">Provision of a Floating Support service </t>
  </si>
  <si>
    <t xml:space="preserve">Provision of an Early Intervention and Mediation service </t>
  </si>
  <si>
    <t>School Improvement Advisors Approved List</t>
  </si>
  <si>
    <t>Babatunde Omotosho</t>
  </si>
  <si>
    <t>Special Education Needs Participation and Engagement Service</t>
  </si>
  <si>
    <t>31/11/2023</t>
  </si>
  <si>
    <t>Early Intervention and Prevention Services (EIPS)</t>
  </si>
  <si>
    <t>Tom Cunningham</t>
  </si>
  <si>
    <t>Short Breaks - Children with Disabilities</t>
  </si>
  <si>
    <t>Figures to be revised from the last contract values due to change in payment mechanism</t>
  </si>
  <si>
    <t>Nat Sanguineti</t>
  </si>
  <si>
    <t xml:space="preserve">Extension for 2 years available </t>
  </si>
  <si>
    <t xml:space="preserve">Home Care for Children </t>
  </si>
  <si>
    <t xml:space="preserve">Currently provided by the Community Support APL To retender Children Services separately </t>
  </si>
  <si>
    <t>Taxi services for SEND, Children Social Care, Adults Learning Disabilities &amp; Registrars</t>
  </si>
  <si>
    <t>APL reopening to start in November 2022</t>
  </si>
  <si>
    <t>Management Information Systems for School Admissions, Families Information Service and Children Centre</t>
  </si>
  <si>
    <t>Michael Merson</t>
  </si>
  <si>
    <t xml:space="preserve">Two year extension available </t>
  </si>
  <si>
    <t>Provision of Domestic Homicide Review Services</t>
  </si>
  <si>
    <t>rolling</t>
  </si>
  <si>
    <t xml:space="preserve">Children and Young People 
Support for Young People in High Risk in involvement with gangs </t>
  </si>
  <si>
    <t xml:space="preserve">Lambeth Made Select Providers List </t>
  </si>
  <si>
    <t xml:space="preserve">Lloyd Dotting </t>
  </si>
  <si>
    <t>Emotional Well Being Service</t>
  </si>
  <si>
    <t>Michael Tippet SEND EOI</t>
  </si>
  <si>
    <t>Adam Yarnold</t>
  </si>
  <si>
    <t xml:space="preserve">Independent Visitors and Advocacy </t>
  </si>
  <si>
    <t>Tanita Pennycook</t>
  </si>
  <si>
    <t>Supervised Contact Service</t>
  </si>
  <si>
    <t>Adults Learning Approved Providers Lists</t>
  </si>
  <si>
    <t>Naricisa Bejarano</t>
  </si>
  <si>
    <t xml:space="preserve">TBC </t>
  </si>
  <si>
    <t>Adults Learning APL Call off Contract</t>
  </si>
  <si>
    <t xml:space="preserve">To be procured as an APL call off </t>
  </si>
  <si>
    <t>Adults Learning APL  Call off Contract</t>
  </si>
  <si>
    <t>Adults Learning APL  off Contract</t>
  </si>
  <si>
    <t>Adults Learning APL off Contract</t>
  </si>
  <si>
    <t>Rough Sleeper Accommodation Programme</t>
  </si>
  <si>
    <t>tbc</t>
  </si>
  <si>
    <t xml:space="preserve">Chief Executive </t>
  </si>
  <si>
    <r>
      <t>NEW</t>
    </r>
    <r>
      <rPr>
        <sz val="10"/>
        <color rgb="FF000000"/>
        <rFont val="Arial"/>
        <family val="2"/>
      </rPr>
      <t xml:space="preserve"> - Holles House &amp; Warwick House - Roof Replacement</t>
    </r>
  </si>
  <si>
    <r>
      <t>NEW</t>
    </r>
    <r>
      <rPr>
        <sz val="10"/>
        <color rgb="FF000000"/>
        <rFont val="Arial"/>
        <family val="2"/>
      </rPr>
      <t xml:space="preserve"> - Fire Doors /Lofts &amp; Compartmentation works / Doors </t>
    </r>
  </si>
  <si>
    <t xml:space="preserve">Expired </t>
  </si>
  <si>
    <t>Year</t>
  </si>
  <si>
    <t>TBA</t>
  </si>
  <si>
    <t>Count of PROJECT NAME</t>
  </si>
  <si>
    <t>Community &amp; Environment</t>
  </si>
  <si>
    <t>Property, Housing &amp; Construction</t>
  </si>
  <si>
    <t>Energy &amp; Corporate</t>
  </si>
  <si>
    <t>Adults, Health &amp; Childrens Services</t>
  </si>
  <si>
    <t>Category Teams</t>
  </si>
  <si>
    <t>D1400G-CHILDREN'S SERVICES</t>
  </si>
  <si>
    <t>D1900C-CAPITAL CC</t>
  </si>
  <si>
    <t>D1200G-RESIDENT SERVICES (GF)</t>
  </si>
  <si>
    <t>D1300G-FINANCE &amp; INVESTMENT</t>
  </si>
  <si>
    <t>D1100G-ADULTS &amp; HEALTH</t>
  </si>
  <si>
    <t>D1250G-SUSTAINABLE GROWTH &amp; OPPORTUNITY</t>
  </si>
  <si>
    <t>D1700G-EDUCATION &amp; LEARNING (DSG)</t>
  </si>
  <si>
    <t>D1350G-CHIEF EXECUTIVE</t>
  </si>
  <si>
    <t>D1800G-HOUSING SERVICES (HRA)</t>
  </si>
  <si>
    <t>D1205G-HOUSING SERVICES (GF)</t>
  </si>
  <si>
    <t>Directorates</t>
  </si>
  <si>
    <t>Lambeth Tender (Competitive)</t>
  </si>
  <si>
    <t>Framework Agreement (Competitive)</t>
  </si>
  <si>
    <t>Dynamic Purchasing Systems (Competitive)</t>
  </si>
  <si>
    <t>Direct Award (Non-Competitive)</t>
  </si>
  <si>
    <t>Grant Agreement</t>
  </si>
  <si>
    <t>Collaborative Tender (Competitive)</t>
  </si>
  <si>
    <t>The Supply, Installation &amp; Maintenance of CCTV Infrastructure (Parking)</t>
  </si>
  <si>
    <t>Parking Enforcement and Related Services (APCOA)</t>
  </si>
  <si>
    <t>N/A</t>
  </si>
  <si>
    <t>EV Charging Points (lamposts)</t>
  </si>
  <si>
    <t>Sustainable Drainage &amp; Flood Alleviation</t>
  </si>
  <si>
    <t>(All)</t>
  </si>
  <si>
    <t>Count of END DATE</t>
  </si>
  <si>
    <t>END YEAR</t>
  </si>
  <si>
    <t>2023/24</t>
  </si>
  <si>
    <t>2022/23</t>
  </si>
  <si>
    <t>2024/25</t>
  </si>
  <si>
    <t>2027/28</t>
  </si>
  <si>
    <t>2026/27</t>
  </si>
  <si>
    <t>2025/26</t>
  </si>
  <si>
    <t>2020/21</t>
  </si>
  <si>
    <t>2021/22</t>
  </si>
  <si>
    <t>Contract Expired</t>
  </si>
  <si>
    <t>Y/N</t>
  </si>
  <si>
    <t>YES</t>
  </si>
  <si>
    <t>NO</t>
  </si>
  <si>
    <t>Procurement Pipeline Tracker Feb-23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</si>
</sst>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m/d;@"/>
    <numFmt numFmtId="165" formatCode="mm/dd/yy;@"/>
    <numFmt numFmtId="166" formatCode="mm/dd/yyyy"/>
    <numFmt numFmtId="167" formatCode="dd/mm/yyyy;@"/>
    <numFmt numFmtId="168" formatCode="&quot;£&quot;#,##0"/>
    <numFmt numFmtId="169" formatCode="&quot;£&quot;#,##0.00"/>
    <numFmt numFmtId="170" formatCode="[$£-809]#,##0;[Red]\-[$£-809]#,##0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b/>
      <sz val="22"/>
      <color theme="0"/>
      <name val="Century Gothic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000000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9" fontId="1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2" fillId="0" borderId="11" applyNumberFormat="0" applyFill="0" applyAlignment="0" applyProtection="0"/>
    <xf numFmtId="0" fontId="23" fillId="0" borderId="12" applyNumberFormat="0" applyFill="0" applyAlignment="0" applyProtection="0"/>
    <xf numFmtId="0" fontId="24" fillId="0" borderId="13" applyNumberFormat="0" applyFill="0" applyAlignment="0" applyProtection="0"/>
    <xf numFmtId="0" fontId="2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6" fillId="24" borderId="0" applyNumberFormat="0" applyBorder="0" applyAlignment="0" applyProtection="0"/>
    <xf numFmtId="0" fontId="27" fillId="26" borderId="14" applyNumberFormat="0" applyAlignment="0" applyProtection="0"/>
    <xf numFmtId="0" fontId="28" fillId="27" borderId="15" applyNumberFormat="0" applyAlignment="0" applyProtection="0"/>
    <xf numFmtId="0" fontId="29" fillId="27" borderId="14" applyNumberFormat="0" applyAlignment="0" applyProtection="0"/>
    <xf numFmtId="0" fontId="30" fillId="0" borderId="16" applyNumberFormat="0" applyFill="0" applyAlignment="0" applyProtection="0"/>
    <xf numFmtId="0" fontId="31" fillId="28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5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5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35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35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35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35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4" fillId="29" borderId="18" applyNumberFormat="0" applyFont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35" fillId="41" borderId="0" applyNumberFormat="0" applyBorder="0" applyAlignment="0" applyProtection="0"/>
    <xf numFmtId="0" fontId="35" fillId="45" borderId="0" applyNumberFormat="0" applyBorder="0" applyAlignment="0" applyProtection="0"/>
    <xf numFmtId="0" fontId="35" fillId="49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95">
    <xf numFmtId="0" fontId="0" fillId="0" borderId="0" xfId="0"/>
    <xf numFmtId="0" fontId="8" fillId="2" borderId="0" xfId="0" applyFont="1" applyFill="1" applyAlignment="1">
      <alignment wrapText="1"/>
    </xf>
    <xf numFmtId="0" fontId="8" fillId="2" borderId="1" xfId="0" applyFont="1" applyFill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vertical="center" wrapText="1" indent="1" readingOrder="1"/>
    </xf>
    <xf numFmtId="164" fontId="9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2" borderId="0" xfId="0" applyFont="1" applyFill="1" applyBorder="1" applyAlignment="1">
      <alignment wrapText="1"/>
    </xf>
    <xf numFmtId="0" fontId="8" fillId="2" borderId="0" xfId="0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64" fontId="8" fillId="2" borderId="1" xfId="0" applyNumberFormat="1" applyFont="1" applyFill="1" applyBorder="1" applyAlignment="1">
      <alignment horizontal="left" vertical="center" wrapText="1" indent="1"/>
    </xf>
    <xf numFmtId="0" fontId="10" fillId="6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indent="1"/>
    </xf>
    <xf numFmtId="0" fontId="8" fillId="2" borderId="0" xfId="0" applyFont="1" applyFill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10" fontId="14" fillId="2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5" borderId="1" xfId="0" applyFont="1" applyFill="1" applyBorder="1" applyAlignment="1">
      <alignment horizontal="left" vertical="center" wrapText="1" indent="1"/>
    </xf>
    <xf numFmtId="0" fontId="8" fillId="0" borderId="0" xfId="0" applyFont="1" applyFill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1"/>
    </xf>
    <xf numFmtId="0" fontId="8" fillId="0" borderId="4" xfId="0" applyFont="1" applyBorder="1" applyAlignment="1">
      <alignment horizontal="left" vertical="center" wrapText="1" indent="1"/>
    </xf>
    <xf numFmtId="0" fontId="13" fillId="0" borderId="0" xfId="0" applyFont="1" applyAlignment="1">
      <alignment horizontal="right" vertical="center" indent="1"/>
    </xf>
    <xf numFmtId="1" fontId="8" fillId="4" borderId="1" xfId="0" applyNumberFormat="1" applyFont="1" applyFill="1" applyBorder="1" applyAlignment="1">
      <alignment horizontal="center" vertical="center"/>
    </xf>
    <xf numFmtId="9" fontId="8" fillId="4" borderId="1" xfId="6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9" fontId="8" fillId="4" borderId="3" xfId="6" applyFont="1" applyFill="1" applyBorder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9" fontId="13" fillId="9" borderId="7" xfId="6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 indent="1"/>
    </xf>
    <xf numFmtId="0" fontId="8" fillId="9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165" fontId="17" fillId="2" borderId="3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8" fillId="10" borderId="1" xfId="0" applyFont="1" applyFill="1" applyBorder="1" applyAlignment="1">
      <alignment horizontal="left" vertical="center" wrapText="1" indent="1"/>
    </xf>
    <xf numFmtId="0" fontId="9" fillId="11" borderId="1" xfId="0" applyFont="1" applyFill="1" applyBorder="1" applyAlignment="1">
      <alignment horizontal="left" vertical="center" wrapText="1" indent="1" readingOrder="1"/>
    </xf>
    <xf numFmtId="0" fontId="9" fillId="12" borderId="1" xfId="0" applyFont="1" applyFill="1" applyBorder="1" applyAlignment="1">
      <alignment horizontal="left" vertical="center" wrapText="1" indent="1" readingOrder="1"/>
    </xf>
    <xf numFmtId="0" fontId="8" fillId="11" borderId="1" xfId="0" applyFont="1" applyFill="1" applyBorder="1" applyAlignment="1">
      <alignment horizontal="left" vertical="center" indent="1"/>
    </xf>
    <xf numFmtId="0" fontId="8" fillId="12" borderId="3" xfId="0" applyFont="1" applyFill="1" applyBorder="1" applyAlignment="1">
      <alignment horizontal="left" vertical="center" indent="1"/>
    </xf>
    <xf numFmtId="0" fontId="8" fillId="0" borderId="1" xfId="0" applyFont="1" applyFill="1" applyBorder="1" applyAlignment="1">
      <alignment horizontal="left" vertical="center" wrapText="1" indent="1"/>
    </xf>
    <xf numFmtId="0" fontId="8" fillId="13" borderId="1" xfId="0" applyFont="1" applyFill="1" applyBorder="1" applyAlignment="1">
      <alignment horizontal="left" vertical="center" wrapText="1" indent="1"/>
    </xf>
    <xf numFmtId="0" fontId="9" fillId="10" borderId="1" xfId="0" applyFont="1" applyFill="1" applyBorder="1" applyAlignment="1">
      <alignment horizontal="left" vertical="center" wrapText="1" indent="1" readingOrder="1"/>
    </xf>
    <xf numFmtId="0" fontId="9" fillId="14" borderId="1" xfId="0" applyFont="1" applyFill="1" applyBorder="1" applyAlignment="1">
      <alignment horizontal="left" vertical="center" wrapText="1" indent="1" readingOrder="1"/>
    </xf>
    <xf numFmtId="0" fontId="8" fillId="8" borderId="1" xfId="0" applyFont="1" applyFill="1" applyBorder="1" applyAlignment="1">
      <alignment horizontal="left" vertical="center" wrapText="1" indent="1"/>
    </xf>
    <xf numFmtId="0" fontId="8" fillId="15" borderId="1" xfId="0" applyFont="1" applyFill="1" applyBorder="1" applyAlignment="1">
      <alignment horizontal="left" vertical="center" wrapText="1" indent="1"/>
    </xf>
    <xf numFmtId="0" fontId="19" fillId="16" borderId="1" xfId="0" applyFont="1" applyFill="1" applyBorder="1" applyAlignment="1">
      <alignment horizontal="left" vertical="center" wrapText="1" indent="1"/>
    </xf>
    <xf numFmtId="0" fontId="8" fillId="0" borderId="1" xfId="0" applyFont="1" applyFill="1" applyBorder="1" applyAlignment="1">
      <alignment horizontal="left" vertical="center" indent="1"/>
    </xf>
    <xf numFmtId="0" fontId="15" fillId="2" borderId="0" xfId="0" applyFont="1" applyFill="1" applyBorder="1" applyAlignment="1">
      <alignment horizontal="left" vertical="center"/>
    </xf>
    <xf numFmtId="0" fontId="10" fillId="15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3" fillId="13" borderId="10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left" vertical="center" wrapText="1" indent="1"/>
    </xf>
    <xf numFmtId="0" fontId="10" fillId="16" borderId="9" xfId="0" applyFont="1" applyFill="1" applyBorder="1" applyAlignment="1">
      <alignment horizontal="center" vertical="center" wrapText="1"/>
    </xf>
    <xf numFmtId="1" fontId="8" fillId="5" borderId="10" xfId="0" applyNumberFormat="1" applyFont="1" applyFill="1" applyBorder="1" applyAlignment="1">
      <alignment horizontal="center" vertical="center" wrapText="1"/>
    </xf>
    <xf numFmtId="1" fontId="20" fillId="19" borderId="3" xfId="6" applyNumberFormat="1" applyFont="1" applyFill="1" applyBorder="1" applyAlignment="1">
      <alignment horizontal="center" vertical="center" wrapText="1"/>
    </xf>
    <xf numFmtId="9" fontId="20" fillId="18" borderId="3" xfId="6" applyFont="1" applyFill="1" applyBorder="1" applyAlignment="1">
      <alignment horizontal="center" vertical="center" wrapText="1"/>
    </xf>
    <xf numFmtId="0" fontId="8" fillId="20" borderId="1" xfId="0" applyFont="1" applyFill="1" applyBorder="1" applyAlignment="1">
      <alignment horizontal="left" vertical="center" wrapText="1" indent="1"/>
    </xf>
    <xf numFmtId="1" fontId="20" fillId="20" borderId="3" xfId="6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 indent="1"/>
    </xf>
    <xf numFmtId="0" fontId="17" fillId="17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 indent="1" readingOrder="1"/>
    </xf>
    <xf numFmtId="166" fontId="8" fillId="0" borderId="9" xfId="0" applyNumberFormat="1" applyFont="1" applyFill="1" applyBorder="1" applyAlignment="1">
      <alignment horizontal="center" vertical="center" wrapText="1"/>
    </xf>
    <xf numFmtId="166" fontId="8" fillId="0" borderId="10" xfId="0" applyNumberFormat="1" applyFont="1" applyFill="1" applyBorder="1" applyAlignment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6" fontId="9" fillId="0" borderId="9" xfId="0" applyNumberFormat="1" applyFont="1" applyFill="1" applyBorder="1" applyAlignment="1">
      <alignment horizontal="center" vertical="center" wrapText="1" readingOrder="1"/>
    </xf>
    <xf numFmtId="166" fontId="9" fillId="0" borderId="10" xfId="0" applyNumberFormat="1" applyFont="1" applyFill="1" applyBorder="1" applyAlignment="1">
      <alignment horizontal="center" vertical="center" wrapText="1" readingOrder="1"/>
    </xf>
    <xf numFmtId="166" fontId="9" fillId="0" borderId="1" xfId="0" applyNumberFormat="1" applyFont="1" applyFill="1" applyBorder="1" applyAlignment="1">
      <alignment horizontal="center" vertical="center" wrapText="1" readingOrder="1"/>
    </xf>
    <xf numFmtId="167" fontId="8" fillId="2" borderId="0" xfId="0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166" fontId="38" fillId="0" borderId="20" xfId="0" applyNumberFormat="1" applyFont="1" applyBorder="1" applyAlignment="1">
      <alignment horizontal="left" vertical="top" wrapText="1" readingOrder="1"/>
    </xf>
    <xf numFmtId="164" fontId="38" fillId="0" borderId="20" xfId="0" applyNumberFormat="1" applyFont="1" applyBorder="1" applyAlignment="1">
      <alignment horizontal="left" vertical="top" wrapText="1" readingOrder="1"/>
    </xf>
    <xf numFmtId="0" fontId="39" fillId="0" borderId="20" xfId="0" applyFont="1" applyBorder="1" applyAlignment="1">
      <alignment horizontal="left" vertical="top"/>
    </xf>
    <xf numFmtId="166" fontId="39" fillId="0" borderId="20" xfId="0" applyNumberFormat="1" applyFont="1" applyBorder="1" applyAlignment="1">
      <alignment horizontal="left" vertical="top" wrapText="1" readingOrder="1"/>
    </xf>
    <xf numFmtId="164" fontId="39" fillId="0" borderId="20" xfId="0" applyNumberFormat="1" applyFont="1" applyBorder="1" applyAlignment="1">
      <alignment horizontal="left" vertical="top" wrapText="1"/>
    </xf>
    <xf numFmtId="0" fontId="38" fillId="0" borderId="20" xfId="0" applyFont="1" applyBorder="1" applyAlignment="1">
      <alignment horizontal="left" vertical="top"/>
    </xf>
    <xf numFmtId="0" fontId="38" fillId="0" borderId="20" xfId="0" applyFont="1" applyBorder="1" applyAlignment="1">
      <alignment horizontal="left" vertical="top" wrapText="1"/>
    </xf>
    <xf numFmtId="0" fontId="40" fillId="0" borderId="20" xfId="0" applyFont="1" applyBorder="1" applyAlignment="1">
      <alignment horizontal="left" vertical="top" wrapText="1"/>
    </xf>
    <xf numFmtId="0" fontId="39" fillId="0" borderId="20" xfId="0" applyFont="1" applyBorder="1" applyAlignment="1">
      <alignment horizontal="left" vertical="top" wrapText="1"/>
    </xf>
    <xf numFmtId="14" fontId="39" fillId="0" borderId="20" xfId="0" applyNumberFormat="1" applyFont="1" applyBorder="1" applyAlignment="1">
      <alignment horizontal="left" vertical="top" wrapText="1"/>
    </xf>
    <xf numFmtId="14" fontId="39" fillId="0" borderId="20" xfId="0" applyNumberFormat="1" applyFont="1" applyBorder="1" applyAlignment="1">
      <alignment horizontal="left" vertical="top"/>
    </xf>
    <xf numFmtId="0" fontId="8" fillId="0" borderId="20" xfId="0" applyFont="1" applyBorder="1" applyAlignment="1">
      <alignment horizontal="left" vertical="center" wrapText="1" indent="1"/>
    </xf>
    <xf numFmtId="0" fontId="18" fillId="2" borderId="20" xfId="0" applyFont="1" applyFill="1" applyBorder="1" applyAlignment="1">
      <alignment vertical="center"/>
    </xf>
    <xf numFmtId="0" fontId="8" fillId="0" borderId="20" xfId="0" applyFont="1" applyBorder="1" applyAlignment="1">
      <alignment horizontal="center" vertical="center" wrapText="1"/>
    </xf>
    <xf numFmtId="0" fontId="41" fillId="0" borderId="20" xfId="0" applyFont="1" applyBorder="1" applyAlignment="1">
      <alignment horizontal="left" vertical="center" wrapText="1" indent="1"/>
    </xf>
    <xf numFmtId="0" fontId="8" fillId="2" borderId="20" xfId="0" applyFont="1" applyFill="1" applyBorder="1" applyAlignment="1">
      <alignment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8" fillId="0" borderId="20" xfId="0" applyFont="1" applyBorder="1" applyAlignment="1">
      <alignment vertical="center" wrapText="1"/>
    </xf>
    <xf numFmtId="0" fontId="8" fillId="2" borderId="20" xfId="0" applyFont="1" applyFill="1" applyBorder="1" applyAlignment="1">
      <alignment wrapText="1"/>
    </xf>
    <xf numFmtId="0" fontId="8" fillId="2" borderId="20" xfId="0" applyFont="1" applyFill="1" applyBorder="1" applyAlignment="1">
      <alignment horizontal="left" wrapText="1"/>
    </xf>
    <xf numFmtId="0" fontId="8" fillId="2" borderId="20" xfId="0" applyFont="1" applyFill="1" applyBorder="1" applyAlignment="1">
      <alignment horizontal="center" wrapText="1"/>
    </xf>
    <xf numFmtId="0" fontId="41" fillId="2" borderId="20" xfId="0" applyFont="1" applyFill="1" applyBorder="1" applyAlignment="1">
      <alignment wrapText="1"/>
    </xf>
    <xf numFmtId="0" fontId="8" fillId="0" borderId="20" xfId="0" applyFont="1" applyBorder="1" applyAlignment="1">
      <alignment wrapText="1"/>
    </xf>
    <xf numFmtId="0" fontId="10" fillId="6" borderId="20" xfId="0" applyFont="1" applyFill="1" applyBorder="1" applyAlignment="1">
      <alignment horizontal="left" vertical="center" wrapText="1" indent="1"/>
    </xf>
    <xf numFmtId="0" fontId="10" fillId="3" borderId="20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42" fillId="8" borderId="20" xfId="0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left" wrapText="1"/>
    </xf>
    <xf numFmtId="0" fontId="8" fillId="0" borderId="20" xfId="0" applyFont="1" applyBorder="1" applyAlignment="1">
      <alignment horizontal="center" wrapText="1"/>
    </xf>
    <xf numFmtId="0" fontId="41" fillId="0" borderId="20" xfId="0" applyFont="1" applyBorder="1" applyAlignment="1">
      <alignment wrapText="1"/>
    </xf>
    <xf numFmtId="0" fontId="43" fillId="2" borderId="20" xfId="0" applyFont="1" applyFill="1" applyBorder="1" applyAlignment="1">
      <alignment wrapText="1"/>
    </xf>
    <xf numFmtId="0" fontId="43" fillId="2" borderId="20" xfId="0" applyFont="1" applyFill="1" applyBorder="1" applyAlignment="1">
      <alignment horizontal="left" vertical="center" wrapText="1" indent="1"/>
    </xf>
    <xf numFmtId="0" fontId="43" fillId="0" borderId="20" xfId="0" applyFont="1" applyBorder="1" applyAlignment="1">
      <alignment wrapText="1"/>
    </xf>
    <xf numFmtId="0" fontId="43" fillId="0" borderId="20" xfId="0" applyFont="1" applyFill="1" applyBorder="1" applyAlignment="1">
      <alignment horizontal="left" vertical="center" indent="1"/>
    </xf>
    <xf numFmtId="0" fontId="44" fillId="0" borderId="20" xfId="0" applyFont="1" applyFill="1" applyBorder="1" applyAlignment="1">
      <alignment horizontal="left" vertical="center" wrapText="1" indent="1" readingOrder="1"/>
    </xf>
    <xf numFmtId="164" fontId="44" fillId="2" borderId="20" xfId="0" applyNumberFormat="1" applyFont="1" applyFill="1" applyBorder="1" applyAlignment="1">
      <alignment horizontal="left" vertical="center" wrapText="1" indent="1" readingOrder="1"/>
    </xf>
    <xf numFmtId="0" fontId="44" fillId="2" borderId="20" xfId="0" applyFont="1" applyFill="1" applyBorder="1" applyAlignment="1">
      <alignment horizontal="left" vertical="center" wrapText="1" indent="1" readingOrder="1"/>
    </xf>
    <xf numFmtId="0" fontId="43" fillId="0" borderId="20" xfId="0" applyFont="1" applyBorder="1" applyAlignment="1">
      <alignment horizontal="left" vertical="center" wrapText="1" indent="1"/>
    </xf>
    <xf numFmtId="0" fontId="45" fillId="6" borderId="20" xfId="0" applyFont="1" applyFill="1" applyBorder="1" applyAlignment="1">
      <alignment horizontal="left" vertical="center" wrapText="1" indent="1"/>
    </xf>
    <xf numFmtId="0" fontId="43" fillId="2" borderId="20" xfId="0" applyFont="1" applyFill="1" applyBorder="1" applyAlignment="1">
      <alignment horizontal="left" vertical="center" wrapText="1"/>
    </xf>
    <xf numFmtId="0" fontId="43" fillId="0" borderId="20" xfId="0" applyFont="1" applyBorder="1" applyAlignment="1">
      <alignment horizontal="left" vertical="center" wrapText="1"/>
    </xf>
    <xf numFmtId="0" fontId="43" fillId="21" borderId="20" xfId="0" applyFont="1" applyFill="1" applyBorder="1" applyAlignment="1">
      <alignment horizontal="left" vertical="center" wrapText="1" indent="1"/>
    </xf>
    <xf numFmtId="0" fontId="43" fillId="10" borderId="20" xfId="0" applyFont="1" applyFill="1" applyBorder="1" applyAlignment="1">
      <alignment horizontal="left" vertical="center" wrapText="1" indent="1"/>
    </xf>
    <xf numFmtId="0" fontId="43" fillId="0" borderId="20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left" vertical="center" wrapText="1" indent="1"/>
    </xf>
    <xf numFmtId="0" fontId="44" fillId="19" borderId="20" xfId="0" applyFont="1" applyFill="1" applyBorder="1" applyAlignment="1">
      <alignment horizontal="left" vertical="center" wrapText="1" indent="1" readingOrder="1"/>
    </xf>
    <xf numFmtId="164" fontId="43" fillId="2" borderId="20" xfId="0" applyNumberFormat="1" applyFont="1" applyFill="1" applyBorder="1" applyAlignment="1">
      <alignment horizontal="left" vertical="center" wrapText="1" indent="1"/>
    </xf>
    <xf numFmtId="0" fontId="43" fillId="8" borderId="20" xfId="0" applyFont="1" applyFill="1" applyBorder="1" applyAlignment="1">
      <alignment horizontal="left" vertical="center" wrapText="1" indent="1"/>
    </xf>
    <xf numFmtId="0" fontId="43" fillId="15" borderId="20" xfId="0" applyFont="1" applyFill="1" applyBorder="1" applyAlignment="1">
      <alignment horizontal="left" vertical="center" wrapText="1" indent="1"/>
    </xf>
    <xf numFmtId="0" fontId="46" fillId="16" borderId="20" xfId="0" applyFont="1" applyFill="1" applyBorder="1" applyAlignment="1">
      <alignment horizontal="left" vertical="center" wrapText="1" indent="1"/>
    </xf>
    <xf numFmtId="0" fontId="43" fillId="0" borderId="20" xfId="0" applyFont="1" applyBorder="1" applyAlignment="1">
      <alignment horizontal="left" vertical="center" indent="1"/>
    </xf>
    <xf numFmtId="0" fontId="44" fillId="22" borderId="20" xfId="0" applyFont="1" applyFill="1" applyBorder="1" applyAlignment="1">
      <alignment horizontal="left" vertical="center" wrapText="1" indent="1" readingOrder="1"/>
    </xf>
    <xf numFmtId="0" fontId="46" fillId="2" borderId="20" xfId="0" applyFont="1" applyFill="1" applyBorder="1" applyAlignment="1">
      <alignment horizontal="left" vertical="center" wrapText="1" indent="1"/>
    </xf>
    <xf numFmtId="0" fontId="44" fillId="11" borderId="20" xfId="0" applyFont="1" applyFill="1" applyBorder="1" applyAlignment="1">
      <alignment horizontal="left" vertical="center" wrapText="1" indent="1" readingOrder="1"/>
    </xf>
    <xf numFmtId="0" fontId="43" fillId="0" borderId="20" xfId="0" applyFont="1" applyBorder="1"/>
    <xf numFmtId="0" fontId="43" fillId="0" borderId="20" xfId="0" applyFont="1" applyBorder="1" applyAlignment="1">
      <alignment horizontal="left"/>
    </xf>
    <xf numFmtId="0" fontId="43" fillId="0" borderId="20" xfId="0" applyFont="1" applyBorder="1" applyAlignment="1">
      <alignment horizontal="right"/>
    </xf>
    <xf numFmtId="14" fontId="43" fillId="0" borderId="20" xfId="0" applyNumberFormat="1" applyFont="1" applyBorder="1" applyAlignment="1">
      <alignment horizontal="center" vertical="center" wrapText="1"/>
    </xf>
    <xf numFmtId="0" fontId="43" fillId="0" borderId="20" xfId="0" applyFont="1" applyFill="1" applyBorder="1"/>
    <xf numFmtId="0" fontId="43" fillId="0" borderId="20" xfId="0" applyFont="1" applyFill="1" applyBorder="1" applyAlignment="1">
      <alignment horizontal="left"/>
    </xf>
    <xf numFmtId="0" fontId="43" fillId="0" borderId="20" xfId="0" applyFont="1" applyFill="1" applyBorder="1" applyAlignment="1">
      <alignment horizontal="right"/>
    </xf>
    <xf numFmtId="14" fontId="44" fillId="0" borderId="20" xfId="0" applyNumberFormat="1" applyFont="1" applyFill="1" applyBorder="1" applyAlignment="1">
      <alignment horizontal="center" vertical="center" wrapText="1" readingOrder="1"/>
    </xf>
    <xf numFmtId="14" fontId="44" fillId="0" borderId="20" xfId="0" applyNumberFormat="1" applyFont="1" applyBorder="1" applyAlignment="1">
      <alignment horizontal="center" vertical="center" wrapText="1" readingOrder="1"/>
    </xf>
    <xf numFmtId="14" fontId="43" fillId="0" borderId="20" xfId="0" applyNumberFormat="1" applyFont="1" applyBorder="1" applyAlignment="1">
      <alignment horizontal="left"/>
    </xf>
    <xf numFmtId="14" fontId="43" fillId="0" borderId="20" xfId="0" applyNumberFormat="1" applyFont="1" applyBorder="1" applyAlignment="1">
      <alignment horizontal="right"/>
    </xf>
    <xf numFmtId="14" fontId="43" fillId="2" borderId="20" xfId="0" applyNumberFormat="1" applyFont="1" applyFill="1" applyBorder="1" applyAlignment="1">
      <alignment horizontal="center" vertical="center" wrapText="1"/>
    </xf>
    <xf numFmtId="14" fontId="43" fillId="0" borderId="20" xfId="0" applyNumberFormat="1" applyFont="1" applyBorder="1" applyAlignment="1">
      <alignment horizontal="center" vertical="center"/>
    </xf>
    <xf numFmtId="14" fontId="43" fillId="0" borderId="20" xfId="0" applyNumberFormat="1" applyFont="1" applyFill="1" applyBorder="1" applyAlignment="1">
      <alignment horizontal="center" vertical="center"/>
    </xf>
    <xf numFmtId="0" fontId="43" fillId="2" borderId="20" xfId="40" applyFont="1" applyFill="1" applyBorder="1" applyAlignment="1">
      <alignment horizontal="left" wrapText="1"/>
    </xf>
    <xf numFmtId="0" fontId="43" fillId="2" borderId="20" xfId="0" applyFont="1" applyFill="1" applyBorder="1"/>
    <xf numFmtId="0" fontId="43" fillId="2" borderId="20" xfId="0" applyFont="1" applyFill="1" applyBorder="1" applyAlignment="1">
      <alignment horizontal="right"/>
    </xf>
    <xf numFmtId="167" fontId="43" fillId="2" borderId="20" xfId="0" applyNumberFormat="1" applyFont="1" applyFill="1" applyBorder="1" applyAlignment="1">
      <alignment horizontal="center" vertical="center" wrapText="1"/>
    </xf>
    <xf numFmtId="167" fontId="44" fillId="2" borderId="20" xfId="0" applyNumberFormat="1" applyFont="1" applyFill="1" applyBorder="1" applyAlignment="1">
      <alignment horizontal="center" vertical="center" wrapText="1" readingOrder="1"/>
    </xf>
    <xf numFmtId="14" fontId="43" fillId="2" borderId="20" xfId="0" applyNumberFormat="1" applyFont="1" applyFill="1" applyBorder="1" applyAlignment="1">
      <alignment horizontal="right"/>
    </xf>
    <xf numFmtId="167" fontId="43" fillId="0" borderId="20" xfId="0" applyNumberFormat="1" applyFont="1" applyFill="1" applyBorder="1" applyAlignment="1">
      <alignment horizontal="center" vertical="center" wrapText="1"/>
    </xf>
    <xf numFmtId="0" fontId="44" fillId="2" borderId="20" xfId="0" applyNumberFormat="1" applyFont="1" applyFill="1" applyBorder="1" applyAlignment="1">
      <alignment horizontal="left" vertical="top" readingOrder="1"/>
    </xf>
    <xf numFmtId="167" fontId="43" fillId="0" borderId="20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164" fontId="44" fillId="2" borderId="20" xfId="0" applyNumberFormat="1" applyFont="1" applyFill="1" applyBorder="1" applyAlignment="1">
      <alignment horizontal="left" vertical="top" wrapText="1" indent="1" readingOrder="1"/>
    </xf>
    <xf numFmtId="164" fontId="43" fillId="2" borderId="20" xfId="0" applyNumberFormat="1" applyFont="1" applyFill="1" applyBorder="1" applyAlignment="1">
      <alignment horizontal="left" vertical="top" wrapText="1" indent="1"/>
    </xf>
    <xf numFmtId="0" fontId="43" fillId="0" borderId="20" xfId="0" applyFont="1" applyBorder="1" applyAlignment="1">
      <alignment horizontal="left" vertical="top" wrapText="1"/>
    </xf>
    <xf numFmtId="0" fontId="43" fillId="0" borderId="20" xfId="0" applyFont="1" applyBorder="1" applyAlignment="1">
      <alignment horizontal="left" vertical="top" wrapText="1" indent="1"/>
    </xf>
    <xf numFmtId="166" fontId="43" fillId="0" borderId="20" xfId="0" applyNumberFormat="1" applyFont="1" applyBorder="1" applyAlignment="1">
      <alignment horizontal="left" vertical="top" wrapText="1"/>
    </xf>
    <xf numFmtId="166" fontId="44" fillId="0" borderId="20" xfId="0" applyNumberFormat="1" applyFont="1" applyBorder="1" applyAlignment="1">
      <alignment horizontal="left" vertical="top" wrapText="1" readingOrder="1"/>
    </xf>
    <xf numFmtId="0" fontId="43" fillId="0" borderId="20" xfId="0" applyNumberFormat="1" applyFont="1" applyBorder="1" applyAlignment="1">
      <alignment horizontal="left" vertical="top" wrapText="1"/>
    </xf>
    <xf numFmtId="164" fontId="44" fillId="0" borderId="20" xfId="0" applyNumberFormat="1" applyFont="1" applyBorder="1" applyAlignment="1">
      <alignment horizontal="left" vertical="top" wrapText="1" readingOrder="1"/>
    </xf>
    <xf numFmtId="0" fontId="44" fillId="0" borderId="20" xfId="0" applyNumberFormat="1" applyFont="1" applyBorder="1" applyAlignment="1">
      <alignment horizontal="left" vertical="top" wrapText="1" readingOrder="1"/>
    </xf>
    <xf numFmtId="0" fontId="44" fillId="0" borderId="20" xfId="0" applyFont="1" applyBorder="1" applyAlignment="1">
      <alignment horizontal="left" vertical="top" wrapText="1" readingOrder="1"/>
    </xf>
    <xf numFmtId="0" fontId="47" fillId="0" borderId="20" xfId="0" applyFont="1" applyBorder="1" applyAlignment="1">
      <alignment horizontal="left" vertical="top"/>
    </xf>
    <xf numFmtId="0" fontId="47" fillId="0" borderId="20" xfId="0" applyFont="1" applyBorder="1" applyAlignment="1">
      <alignment horizontal="left" vertical="top" wrapText="1" indent="1"/>
    </xf>
    <xf numFmtId="166" fontId="47" fillId="0" borderId="20" xfId="0" applyNumberFormat="1" applyFont="1" applyBorder="1" applyAlignment="1">
      <alignment horizontal="left" vertical="top" wrapText="1" readingOrder="1"/>
    </xf>
    <xf numFmtId="0" fontId="47" fillId="0" borderId="20" xfId="0" applyFont="1" applyBorder="1" applyAlignment="1">
      <alignment horizontal="left" vertical="top" wrapText="1" readingOrder="1"/>
    </xf>
    <xf numFmtId="164" fontId="47" fillId="0" borderId="20" xfId="0" applyNumberFormat="1" applyFont="1" applyBorder="1" applyAlignment="1">
      <alignment horizontal="left" vertical="top" wrapText="1"/>
    </xf>
    <xf numFmtId="0" fontId="44" fillId="0" borderId="20" xfId="0" applyFont="1" applyBorder="1" applyAlignment="1">
      <alignment horizontal="left" vertical="top"/>
    </xf>
    <xf numFmtId="0" fontId="44" fillId="0" borderId="20" xfId="0" applyFont="1" applyBorder="1" applyAlignment="1">
      <alignment horizontal="left" vertical="top" wrapText="1"/>
    </xf>
    <xf numFmtId="0" fontId="48" fillId="0" borderId="20" xfId="0" applyFont="1" applyBorder="1" applyAlignment="1">
      <alignment horizontal="left" vertical="top" wrapText="1"/>
    </xf>
    <xf numFmtId="14" fontId="43" fillId="0" borderId="20" xfId="0" applyNumberFormat="1" applyFont="1" applyBorder="1" applyAlignment="1">
      <alignment horizontal="left" vertical="top"/>
    </xf>
    <xf numFmtId="0" fontId="43" fillId="0" borderId="20" xfId="0" applyFont="1" applyBorder="1" applyAlignment="1">
      <alignment horizontal="left" vertical="top"/>
    </xf>
    <xf numFmtId="0" fontId="47" fillId="0" borderId="20" xfId="0" applyFont="1" applyBorder="1" applyAlignment="1">
      <alignment horizontal="left" vertical="top" wrapText="1"/>
    </xf>
    <xf numFmtId="14" fontId="47" fillId="0" borderId="20" xfId="0" applyNumberFormat="1" applyFont="1" applyBorder="1" applyAlignment="1">
      <alignment horizontal="left" vertical="top"/>
    </xf>
    <xf numFmtId="14" fontId="47" fillId="0" borderId="20" xfId="0" applyNumberFormat="1" applyFont="1" applyBorder="1" applyAlignment="1">
      <alignment horizontal="left" vertical="top" wrapText="1"/>
    </xf>
    <xf numFmtId="14" fontId="43" fillId="0" borderId="20" xfId="0" applyNumberFormat="1" applyFont="1" applyBorder="1" applyAlignment="1">
      <alignment horizontal="left" vertical="top" wrapText="1"/>
    </xf>
    <xf numFmtId="14" fontId="47" fillId="0" borderId="20" xfId="0" applyNumberFormat="1" applyFont="1" applyBorder="1" applyAlignment="1">
      <alignment horizontal="right" vertical="top" wrapText="1"/>
    </xf>
    <xf numFmtId="0" fontId="14" fillId="2" borderId="20" xfId="0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NumberFormat="1"/>
    <xf numFmtId="167" fontId="44" fillId="0" borderId="20" xfId="0" applyNumberFormat="1" applyFont="1" applyBorder="1" applyAlignment="1">
      <alignment horizontal="left" vertical="center" wrapText="1" readingOrder="1"/>
    </xf>
    <xf numFmtId="0" fontId="43" fillId="2" borderId="20" xfId="0" applyFont="1" applyFill="1" applyBorder="1" applyAlignment="1">
      <alignment horizontal="left"/>
    </xf>
    <xf numFmtId="14" fontId="43" fillId="2" borderId="20" xfId="0" applyNumberFormat="1" applyFont="1" applyFill="1" applyBorder="1" applyAlignment="1">
      <alignment horizontal="left"/>
    </xf>
    <xf numFmtId="167" fontId="44" fillId="2" borderId="20" xfId="0" applyNumberFormat="1" applyFont="1" applyFill="1" applyBorder="1" applyAlignment="1">
      <alignment horizontal="left" vertical="center" wrapText="1" readingOrder="1"/>
    </xf>
    <xf numFmtId="166" fontId="44" fillId="0" borderId="20" xfId="0" applyNumberFormat="1" applyFont="1" applyBorder="1" applyAlignment="1">
      <alignment horizontal="left" vertical="center" wrapText="1" readingOrder="1"/>
    </xf>
    <xf numFmtId="14" fontId="44" fillId="0" borderId="20" xfId="0" applyNumberFormat="1" applyFont="1" applyBorder="1" applyAlignment="1">
      <alignment horizontal="left" vertical="center" wrapText="1" readingOrder="1"/>
    </xf>
    <xf numFmtId="166" fontId="47" fillId="0" borderId="20" xfId="0" applyNumberFormat="1" applyFont="1" applyBorder="1" applyAlignment="1">
      <alignment horizontal="left" wrapText="1" readingOrder="1"/>
    </xf>
    <xf numFmtId="167" fontId="43" fillId="0" borderId="20" xfId="0" applyNumberFormat="1" applyFont="1" applyBorder="1" applyAlignment="1">
      <alignment horizontal="right" vertical="center" wrapText="1"/>
    </xf>
    <xf numFmtId="0" fontId="8" fillId="0" borderId="20" xfId="0" applyFont="1" applyBorder="1" applyAlignment="1">
      <alignment horizontal="right" vertical="center" wrapText="1" indent="1"/>
    </xf>
    <xf numFmtId="0" fontId="14" fillId="2" borderId="20" xfId="0" applyFont="1" applyFill="1" applyBorder="1" applyAlignment="1">
      <alignment horizontal="right" vertical="center" wrapText="1"/>
    </xf>
    <xf numFmtId="0" fontId="8" fillId="2" borderId="20" xfId="0" applyFont="1" applyFill="1" applyBorder="1" applyAlignment="1">
      <alignment horizontal="right" wrapText="1"/>
    </xf>
    <xf numFmtId="0" fontId="13" fillId="10" borderId="20" xfId="0" applyFont="1" applyFill="1" applyBorder="1" applyAlignment="1">
      <alignment horizontal="right" vertical="center" wrapText="1"/>
    </xf>
    <xf numFmtId="6" fontId="43" fillId="0" borderId="20" xfId="0" applyNumberFormat="1" applyFont="1" applyFill="1" applyBorder="1" applyAlignment="1">
      <alignment horizontal="right"/>
    </xf>
    <xf numFmtId="8" fontId="43" fillId="0" borderId="20" xfId="0" applyNumberFormat="1" applyFont="1" applyBorder="1" applyAlignment="1">
      <alignment horizontal="right"/>
    </xf>
    <xf numFmtId="6" fontId="43" fillId="0" borderId="20" xfId="0" applyNumberFormat="1" applyFont="1" applyBorder="1" applyAlignment="1">
      <alignment horizontal="right"/>
    </xf>
    <xf numFmtId="166" fontId="47" fillId="0" borderId="20" xfId="0" applyNumberFormat="1" applyFont="1" applyBorder="1" applyAlignment="1">
      <alignment horizontal="right" vertical="top" wrapText="1"/>
    </xf>
    <xf numFmtId="0" fontId="47" fillId="0" borderId="20" xfId="0" applyFont="1" applyBorder="1" applyAlignment="1">
      <alignment horizontal="right" vertical="top" wrapText="1"/>
    </xf>
    <xf numFmtId="166" fontId="47" fillId="0" borderId="20" xfId="0" applyNumberFormat="1" applyFont="1" applyBorder="1" applyAlignment="1">
      <alignment horizontal="right" vertical="top" wrapText="1" readingOrder="1"/>
    </xf>
    <xf numFmtId="0" fontId="43" fillId="0" borderId="20" xfId="0" applyFont="1" applyBorder="1" applyAlignment="1">
      <alignment horizontal="right" vertical="top"/>
    </xf>
    <xf numFmtId="0" fontId="43" fillId="0" borderId="20" xfId="0" applyFont="1" applyBorder="1" applyAlignment="1">
      <alignment horizontal="right" vertical="top" wrapText="1"/>
    </xf>
    <xf numFmtId="0" fontId="47" fillId="0" borderId="20" xfId="0" applyFont="1" applyBorder="1" applyAlignment="1">
      <alignment horizontal="right" vertical="top"/>
    </xf>
    <xf numFmtId="166" fontId="43" fillId="0" borderId="20" xfId="0" applyNumberFormat="1" applyFont="1" applyBorder="1" applyAlignment="1">
      <alignment horizontal="right" vertical="top" wrapText="1"/>
    </xf>
    <xf numFmtId="0" fontId="8" fillId="0" borderId="20" xfId="0" applyFont="1" applyBorder="1" applyAlignment="1">
      <alignment horizontal="right" wrapText="1"/>
    </xf>
    <xf numFmtId="0" fontId="43" fillId="0" borderId="20" xfId="0" applyFont="1" applyBorder="1" applyAlignment="1">
      <alignment horizontal="right" wrapText="1"/>
    </xf>
    <xf numFmtId="0" fontId="8" fillId="0" borderId="20" xfId="0" applyFont="1" applyBorder="1" applyAlignment="1">
      <alignment horizontal="right" vertical="center" wrapText="1"/>
    </xf>
    <xf numFmtId="0" fontId="13" fillId="13" borderId="20" xfId="0" applyFont="1" applyFill="1" applyBorder="1" applyAlignment="1">
      <alignment horizontal="right" vertical="center" wrapText="1"/>
    </xf>
    <xf numFmtId="14" fontId="43" fillId="0" borderId="20" xfId="0" applyNumberFormat="1" applyFont="1" applyBorder="1" applyAlignment="1">
      <alignment horizontal="right" vertical="top"/>
    </xf>
    <xf numFmtId="14" fontId="43" fillId="0" borderId="20" xfId="0" applyNumberFormat="1" applyFont="1" applyBorder="1" applyAlignment="1">
      <alignment horizontal="right" vertical="top" wrapText="1"/>
    </xf>
    <xf numFmtId="167" fontId="43" fillId="2" borderId="20" xfId="0" applyNumberFormat="1" applyFont="1" applyFill="1" applyBorder="1" applyAlignment="1">
      <alignment horizontal="right" vertical="center" wrapText="1"/>
    </xf>
    <xf numFmtId="14" fontId="47" fillId="0" borderId="20" xfId="0" applyNumberFormat="1" applyFont="1" applyBorder="1" applyAlignment="1">
      <alignment horizontal="right" vertical="top"/>
    </xf>
    <xf numFmtId="0" fontId="43" fillId="0" borderId="20" xfId="0" applyFont="1" applyBorder="1" applyAlignment="1">
      <alignment horizontal="right" vertical="center" wrapText="1"/>
    </xf>
    <xf numFmtId="164" fontId="47" fillId="0" borderId="20" xfId="0" applyNumberFormat="1" applyFont="1" applyBorder="1" applyAlignment="1">
      <alignment horizontal="right" vertical="top" wrapText="1"/>
    </xf>
    <xf numFmtId="164" fontId="47" fillId="0" borderId="20" xfId="0" applyNumberFormat="1" applyFont="1" applyBorder="1" applyAlignment="1">
      <alignment horizontal="right" vertical="top" wrapText="1" readingOrder="1"/>
    </xf>
    <xf numFmtId="0" fontId="43" fillId="2" borderId="20" xfId="0" applyFont="1" applyFill="1" applyBorder="1" applyAlignment="1">
      <alignment horizontal="right" vertical="center" wrapText="1"/>
    </xf>
    <xf numFmtId="164" fontId="43" fillId="0" borderId="20" xfId="0" applyNumberFormat="1" applyFont="1" applyBorder="1" applyAlignment="1">
      <alignment horizontal="right" vertical="top" wrapText="1"/>
    </xf>
    <xf numFmtId="0" fontId="44" fillId="54" borderId="20" xfId="0" applyFont="1" applyFill="1" applyBorder="1" applyAlignment="1">
      <alignment horizontal="right" vertical="top" wrapText="1"/>
    </xf>
    <xf numFmtId="164" fontId="44" fillId="0" borderId="20" xfId="0" applyNumberFormat="1" applyFont="1" applyBorder="1" applyAlignment="1">
      <alignment horizontal="right" vertical="top" wrapText="1" readingOrder="1"/>
    </xf>
    <xf numFmtId="0" fontId="45" fillId="6" borderId="1" xfId="0" applyFont="1" applyFill="1" applyBorder="1" applyAlignment="1">
      <alignment horizontal="left" vertical="center" wrapText="1" indent="1"/>
    </xf>
    <xf numFmtId="0" fontId="43" fillId="21" borderId="1" xfId="0" applyFont="1" applyFill="1" applyBorder="1" applyAlignment="1">
      <alignment horizontal="left" vertical="center" wrapText="1" indent="1"/>
    </xf>
    <xf numFmtId="0" fontId="44" fillId="19" borderId="1" xfId="0" applyFont="1" applyFill="1" applyBorder="1" applyAlignment="1">
      <alignment horizontal="left" vertical="center" wrapText="1" indent="1" readingOrder="1"/>
    </xf>
    <xf numFmtId="0" fontId="44" fillId="22" borderId="1" xfId="0" applyFont="1" applyFill="1" applyBorder="1" applyAlignment="1">
      <alignment horizontal="left" vertical="center" wrapText="1" indent="1" readingOrder="1"/>
    </xf>
    <xf numFmtId="0" fontId="0" fillId="55" borderId="0" xfId="0" applyFill="1"/>
    <xf numFmtId="168" fontId="43" fillId="0" borderId="20" xfId="0" applyNumberFormat="1" applyFont="1" applyBorder="1" applyAlignment="1">
      <alignment horizontal="right" vertical="center" wrapText="1"/>
    </xf>
    <xf numFmtId="6" fontId="43" fillId="2" borderId="20" xfId="0" applyNumberFormat="1" applyFont="1" applyFill="1" applyBorder="1" applyAlignment="1">
      <alignment horizontal="right"/>
    </xf>
    <xf numFmtId="8" fontId="43" fillId="2" borderId="20" xfId="0" applyNumberFormat="1" applyFont="1" applyFill="1" applyBorder="1" applyAlignment="1">
      <alignment horizontal="right"/>
    </xf>
    <xf numFmtId="6" fontId="47" fillId="0" borderId="20" xfId="0" applyNumberFormat="1" applyFont="1" applyBorder="1" applyAlignment="1">
      <alignment horizontal="right" vertical="top" wrapText="1"/>
    </xf>
    <xf numFmtId="6" fontId="47" fillId="0" borderId="20" xfId="0" applyNumberFormat="1" applyFont="1" applyBorder="1" applyAlignment="1">
      <alignment horizontal="right" vertical="top"/>
    </xf>
    <xf numFmtId="8" fontId="44" fillId="54" borderId="20" xfId="0" applyNumberFormat="1" applyFont="1" applyFill="1" applyBorder="1" applyAlignment="1">
      <alignment horizontal="right"/>
    </xf>
    <xf numFmtId="168" fontId="43" fillId="2" borderId="20" xfId="0" applyNumberFormat="1" applyFont="1" applyFill="1" applyBorder="1" applyAlignment="1">
      <alignment horizontal="right"/>
    </xf>
    <xf numFmtId="4" fontId="44" fillId="54" borderId="20" xfId="0" applyNumberFormat="1" applyFont="1" applyFill="1" applyBorder="1" applyAlignment="1">
      <alignment horizontal="right"/>
    </xf>
    <xf numFmtId="168" fontId="43" fillId="2" borderId="20" xfId="0" applyNumberFormat="1" applyFont="1" applyFill="1" applyBorder="1" applyAlignment="1">
      <alignment horizontal="right" vertical="center" wrapText="1"/>
    </xf>
    <xf numFmtId="169" fontId="43" fillId="2" borderId="20" xfId="0" applyNumberFormat="1" applyFont="1" applyFill="1" applyBorder="1" applyAlignment="1">
      <alignment horizontal="right"/>
    </xf>
    <xf numFmtId="8" fontId="44" fillId="54" borderId="20" xfId="0" applyNumberFormat="1" applyFont="1" applyFill="1" applyBorder="1" applyAlignment="1">
      <alignment horizontal="right" wrapText="1"/>
    </xf>
    <xf numFmtId="166" fontId="44" fillId="0" borderId="20" xfId="0" applyNumberFormat="1" applyFont="1" applyBorder="1" applyAlignment="1">
      <alignment horizontal="right" vertical="top" wrapText="1" readingOrder="1"/>
    </xf>
    <xf numFmtId="168" fontId="43" fillId="0" borderId="20" xfId="0" applyNumberFormat="1" applyFont="1" applyBorder="1" applyAlignment="1">
      <alignment horizontal="right" vertical="top" wrapText="1"/>
    </xf>
    <xf numFmtId="0" fontId="43" fillId="2" borderId="20" xfId="0" applyFont="1" applyFill="1" applyBorder="1" applyAlignment="1">
      <alignment vertical="top"/>
    </xf>
    <xf numFmtId="167" fontId="8" fillId="2" borderId="20" xfId="0" applyNumberFormat="1" applyFont="1" applyFill="1" applyBorder="1" applyAlignment="1">
      <alignment horizontal="center" vertical="center" wrapText="1"/>
    </xf>
    <xf numFmtId="0" fontId="50" fillId="2" borderId="20" xfId="0" applyFont="1" applyFill="1" applyBorder="1" applyAlignment="1">
      <alignment horizontal="right"/>
    </xf>
    <xf numFmtId="166" fontId="2" fillId="0" borderId="20" xfId="0" applyNumberFormat="1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38" fillId="0" borderId="20" xfId="0" applyFont="1" applyBorder="1" applyAlignment="1">
      <alignment horizontal="left" vertical="top" wrapText="1" readingOrder="1"/>
    </xf>
    <xf numFmtId="14" fontId="2" fillId="0" borderId="20" xfId="0" applyNumberFormat="1" applyFont="1" applyBorder="1" applyAlignment="1">
      <alignment horizontal="left" vertical="top"/>
    </xf>
    <xf numFmtId="14" fontId="2" fillId="0" borderId="20" xfId="0" applyNumberFormat="1" applyFont="1" applyBorder="1" applyAlignment="1">
      <alignment horizontal="left" vertical="top" wrapText="1"/>
    </xf>
    <xf numFmtId="166" fontId="2" fillId="0" borderId="20" xfId="0" applyNumberFormat="1" applyFont="1" applyBorder="1" applyAlignment="1">
      <alignment horizontal="right" vertical="top" wrapText="1"/>
    </xf>
    <xf numFmtId="166" fontId="1" fillId="0" borderId="20" xfId="0" applyNumberFormat="1" applyFont="1" applyBorder="1" applyAlignment="1">
      <alignment horizontal="right" vertical="top" wrapText="1"/>
    </xf>
    <xf numFmtId="170" fontId="38" fillId="0" borderId="20" xfId="0" applyNumberFormat="1" applyFont="1" applyBorder="1" applyAlignment="1">
      <alignment horizontal="right" vertical="top" wrapText="1" readingOrder="1"/>
    </xf>
    <xf numFmtId="166" fontId="39" fillId="0" borderId="20" xfId="0" applyNumberFormat="1" applyFont="1" applyBorder="1" applyAlignment="1">
      <alignment horizontal="right" vertical="top" wrapText="1" readingOrder="1"/>
    </xf>
    <xf numFmtId="170" fontId="39" fillId="0" borderId="20" xfId="0" applyNumberFormat="1" applyFont="1" applyBorder="1" applyAlignment="1">
      <alignment horizontal="right" vertical="top" wrapText="1" readingOrder="1"/>
    </xf>
    <xf numFmtId="166" fontId="39" fillId="0" borderId="20" xfId="0" applyNumberFormat="1" applyFont="1" applyBorder="1" applyAlignment="1">
      <alignment horizontal="right" vertical="top" wrapText="1"/>
    </xf>
    <xf numFmtId="170" fontId="39" fillId="0" borderId="20" xfId="0" applyNumberFormat="1" applyFont="1" applyBorder="1" applyAlignment="1">
      <alignment horizontal="right" vertical="top" wrapText="1"/>
    </xf>
    <xf numFmtId="170" fontId="2" fillId="0" borderId="20" xfId="0" applyNumberFormat="1" applyFont="1" applyBorder="1" applyAlignment="1">
      <alignment horizontal="right" vertical="top" wrapText="1"/>
    </xf>
    <xf numFmtId="170" fontId="2" fillId="0" borderId="20" xfId="0" applyNumberFormat="1" applyFont="1" applyBorder="1" applyAlignment="1">
      <alignment horizontal="right" vertical="top"/>
    </xf>
    <xf numFmtId="170" fontId="39" fillId="0" borderId="20" xfId="0" applyNumberFormat="1" applyFont="1" applyBorder="1" applyAlignment="1">
      <alignment horizontal="right" vertical="top"/>
    </xf>
    <xf numFmtId="14" fontId="39" fillId="0" borderId="20" xfId="0" applyNumberFormat="1" applyFont="1" applyBorder="1" applyAlignment="1">
      <alignment horizontal="right" vertical="top" wrapText="1"/>
    </xf>
    <xf numFmtId="14" fontId="2" fillId="0" borderId="20" xfId="0" applyNumberFormat="1" applyFont="1" applyBorder="1" applyAlignment="1">
      <alignment horizontal="right" vertical="top" wrapText="1"/>
    </xf>
    <xf numFmtId="0" fontId="8" fillId="0" borderId="0" xfId="0" applyFont="1" applyBorder="1" applyAlignment="1">
      <alignment wrapText="1"/>
    </xf>
    <xf numFmtId="167" fontId="8" fillId="0" borderId="0" xfId="0" applyNumberFormat="1" applyFont="1" applyBorder="1" applyAlignment="1">
      <alignment wrapText="1"/>
    </xf>
    <xf numFmtId="0" fontId="45" fillId="3" borderId="20" xfId="0" applyFont="1" applyFill="1" applyBorder="1" applyAlignment="1">
      <alignment horizontal="center" vertical="center" wrapText="1"/>
    </xf>
    <xf numFmtId="0" fontId="49" fillId="13" borderId="20" xfId="0" applyFont="1" applyFill="1" applyBorder="1" applyAlignment="1">
      <alignment horizontal="center" vertical="center" wrapText="1"/>
    </xf>
    <xf numFmtId="0" fontId="49" fillId="10" borderId="20" xfId="0" applyFont="1" applyFill="1" applyBorder="1" applyAlignment="1">
      <alignment horizontal="center" vertical="center" wrapText="1"/>
    </xf>
    <xf numFmtId="0" fontId="49" fillId="8" borderId="20" xfId="0" applyFont="1" applyFill="1" applyBorder="1" applyAlignment="1">
      <alignment horizontal="center" vertical="center" wrapText="1"/>
    </xf>
    <xf numFmtId="8" fontId="43" fillId="0" borderId="20" xfId="0" applyNumberFormat="1" applyFont="1" applyBorder="1"/>
    <xf numFmtId="6" fontId="43" fillId="0" borderId="20" xfId="0" applyNumberFormat="1" applyFont="1" applyFill="1" applyBorder="1"/>
    <xf numFmtId="6" fontId="43" fillId="0" borderId="20" xfId="0" applyNumberFormat="1" applyFont="1" applyBorder="1"/>
    <xf numFmtId="6" fontId="43" fillId="0" borderId="20" xfId="0" applyNumberFormat="1" applyFont="1" applyBorder="1" applyAlignment="1">
      <alignment horizontal="right" indent="1"/>
    </xf>
    <xf numFmtId="8" fontId="44" fillId="54" borderId="20" xfId="0" applyNumberFormat="1" applyFont="1" applyFill="1" applyBorder="1"/>
    <xf numFmtId="6" fontId="43" fillId="2" borderId="20" xfId="0" applyNumberFormat="1" applyFont="1" applyFill="1" applyBorder="1"/>
    <xf numFmtId="8" fontId="43" fillId="2" borderId="20" xfId="0" applyNumberFormat="1" applyFont="1" applyFill="1" applyBorder="1"/>
    <xf numFmtId="14" fontId="43" fillId="2" borderId="20" xfId="0" applyNumberFormat="1" applyFont="1" applyFill="1" applyBorder="1"/>
    <xf numFmtId="17" fontId="43" fillId="2" borderId="20" xfId="0" applyNumberFormat="1" applyFont="1" applyFill="1" applyBorder="1" applyAlignment="1">
      <alignment horizontal="right"/>
    </xf>
    <xf numFmtId="167" fontId="44" fillId="0" borderId="20" xfId="0" applyNumberFormat="1" applyFont="1" applyBorder="1" applyAlignment="1">
      <alignment horizontal="center" vertical="center" wrapText="1" readingOrder="1"/>
    </xf>
    <xf numFmtId="166" fontId="44" fillId="0" borderId="20" xfId="0" applyNumberFormat="1" applyFont="1" applyBorder="1" applyAlignment="1">
      <alignment horizontal="center" vertical="center" wrapText="1" readingOrder="1"/>
    </xf>
    <xf numFmtId="0" fontId="9" fillId="2" borderId="20" xfId="0" applyFont="1" applyFill="1" applyBorder="1" applyAlignment="1">
      <alignment horizontal="left" vertical="center" wrapText="1" indent="1" readingOrder="1"/>
    </xf>
    <xf numFmtId="14" fontId="2" fillId="0" borderId="20" xfId="0" applyNumberFormat="1" applyFont="1" applyBorder="1" applyAlignment="1">
      <alignment horizontal="right" vertical="top"/>
    </xf>
    <xf numFmtId="14" fontId="1" fillId="0" borderId="20" xfId="0" applyNumberFormat="1" applyFont="1" applyBorder="1" applyAlignment="1">
      <alignment horizontal="right" vertical="top"/>
    </xf>
    <xf numFmtId="14" fontId="39" fillId="0" borderId="20" xfId="0" applyNumberFormat="1" applyFont="1" applyBorder="1" applyAlignment="1">
      <alignment horizontal="right" vertical="top"/>
    </xf>
    <xf numFmtId="0" fontId="2" fillId="0" borderId="20" xfId="0" applyFont="1" applyFill="1" applyBorder="1" applyAlignment="1">
      <alignment horizontal="left" vertical="top" wrapText="1"/>
    </xf>
    <xf numFmtId="0" fontId="9" fillId="0" borderId="20" xfId="0" applyFont="1" applyFill="1" applyBorder="1" applyAlignment="1">
      <alignment horizontal="left" vertical="center" wrapText="1" indent="1" readingOrder="1"/>
    </xf>
    <xf numFmtId="0" fontId="21" fillId="7" borderId="0" xfId="7" applyFont="1" applyFill="1" applyAlignment="1">
      <alignment horizontal="center" vertical="center"/>
    </xf>
    <xf numFmtId="0" fontId="17" fillId="2" borderId="4" xfId="0" applyFont="1" applyFill="1" applyBorder="1" applyAlignment="1">
      <alignment horizontal="left" vertical="center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5" fillId="2" borderId="8" xfId="0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center" vertical="center" wrapText="1"/>
    </xf>
    <xf numFmtId="1" fontId="20" fillId="3" borderId="4" xfId="6" applyNumberFormat="1" applyFont="1" applyFill="1" applyBorder="1" applyAlignment="1">
      <alignment horizontal="center" vertical="center" wrapText="1"/>
    </xf>
    <xf numFmtId="1" fontId="20" fillId="3" borderId="6" xfId="6" applyNumberFormat="1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left" vertical="center" wrapText="1"/>
    </xf>
    <xf numFmtId="0" fontId="15" fillId="2" borderId="20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vertical="center" wrapText="1"/>
    </xf>
  </cellXfs>
  <cellStyles count="54">
    <cellStyle name="20% - Accent1" xfId="23" builtinId="30" customBuiltin="1"/>
    <cellStyle name="20% - Accent2" xfId="26" builtinId="34" customBuiltin="1"/>
    <cellStyle name="20% - Accent3" xfId="29" builtinId="38" customBuiltin="1"/>
    <cellStyle name="20% - Accent4" xfId="32" builtinId="42" customBuiltin="1"/>
    <cellStyle name="20% - Accent5" xfId="35" builtinId="46" customBuiltin="1"/>
    <cellStyle name="20% - Accent6" xfId="38" builtinId="50" customBuiltin="1"/>
    <cellStyle name="40% - Accent1" xfId="24" builtinId="31" customBuiltin="1"/>
    <cellStyle name="40% - Accent2" xfId="27" builtinId="35" customBuiltin="1"/>
    <cellStyle name="40% - Accent3" xfId="30" builtinId="39" customBuiltin="1"/>
    <cellStyle name="40% - Accent4" xfId="33" builtinId="43" customBuiltin="1"/>
    <cellStyle name="40% - Accent5" xfId="36" builtinId="47" customBuiltin="1"/>
    <cellStyle name="40% - Accent6" xfId="39" builtinId="51" customBuiltin="1"/>
    <cellStyle name="60% - Accent1 2" xfId="44" xr:uid="{54A1C000-6115-4005-9266-4F0105873447}"/>
    <cellStyle name="60% - Accent2 2" xfId="45" xr:uid="{54C3A082-E78D-4531-A5A6-8CB75E50531D}"/>
    <cellStyle name="60% - Accent3 2" xfId="46" xr:uid="{9A94E190-A9D2-41BB-A465-8F43FEC523F0}"/>
    <cellStyle name="60% - Accent4 2" xfId="47" xr:uid="{30F377D0-2F3F-429E-9F52-0D764A833ABA}"/>
    <cellStyle name="60% - Accent5 2" xfId="48" xr:uid="{81B28DDB-C350-4FD4-A68A-6089F5B366E8}"/>
    <cellStyle name="60% - Accent6 2" xfId="49" xr:uid="{BED582DF-5CD3-400E-9DE1-ED5C789445C4}"/>
    <cellStyle name="Accent1" xfId="22" builtinId="29" customBuiltin="1"/>
    <cellStyle name="Accent2" xfId="25" builtinId="33" customBuiltin="1"/>
    <cellStyle name="Accent3" xfId="28" builtinId="37" customBuiltin="1"/>
    <cellStyle name="Accent4" xfId="31" builtinId="41" customBuiltin="1"/>
    <cellStyle name="Accent5" xfId="34" builtinId="45" customBuiltin="1"/>
    <cellStyle name="Accent6" xfId="37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Comma 2" xfId="52" xr:uid="{C80E1ED6-9C61-40FF-B53C-29D041E6805E}"/>
    <cellStyle name="Comma 3" xfId="50" xr:uid="{4306BD7F-9624-4877-8DC5-6697744833B8}"/>
    <cellStyle name="Currency 2" xfId="53" xr:uid="{23BBB5E1-CD0F-44A4-AEAD-F11C9614625A}"/>
    <cellStyle name="Currency 3" xfId="51" xr:uid="{28267AD4-7FA7-4E77-A591-63B2B339D520}"/>
    <cellStyle name="Explanatory Text" xfId="20" builtinId="53" customBuiltin="1"/>
    <cellStyle name="Followed Hyperlink" xfId="2" builtinId="9" hidden="1"/>
    <cellStyle name="Followed Hyperlink" xfId="3" builtinId="9" hidden="1"/>
    <cellStyle name="Followed Hyperlink" xfId="4" builtinId="9" hidde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1" builtinId="8" hidden="1"/>
    <cellStyle name="Hyperlink" xfId="7" builtinId="8"/>
    <cellStyle name="Input" xfId="14" builtinId="20" customBuiltin="1"/>
    <cellStyle name="Linked Cell" xfId="17" builtinId="24" customBuiltin="1"/>
    <cellStyle name="Neutral 2" xfId="42" xr:uid="{CE9992BE-C703-4A5D-A47B-E94B5C34E18F}"/>
    <cellStyle name="Normal" xfId="0" builtinId="0"/>
    <cellStyle name="Normal 2" xfId="5" xr:uid="{00000000-0005-0000-0000-000005000000}"/>
    <cellStyle name="Normal 3" xfId="40" xr:uid="{DEA89DBA-3CA4-455B-A55E-A9254E117C6E}"/>
    <cellStyle name="Note 2" xfId="43" xr:uid="{A7DA7E38-ADE9-49D2-A39B-337A3DF6971E}"/>
    <cellStyle name="Output" xfId="15" builtinId="21" customBuiltin="1"/>
    <cellStyle name="Percent" xfId="6" builtinId="5"/>
    <cellStyle name="Title 2" xfId="41" xr:uid="{FBC0A341-C2A9-46F3-8961-AF71425ABA50}"/>
    <cellStyle name="Total" xfId="21" builtinId="25" customBuiltin="1"/>
    <cellStyle name="Warning Text" xfId="19" builtinId="11" customBuiltin="1"/>
  </cellStyles>
  <dxfs count="985"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ont>
        <color theme="3" tint="0.79998168889431442"/>
      </font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rgb="FFC8FAEE"/>
        </patternFill>
      </fill>
    </dxf>
    <dxf>
      <fill>
        <patternFill>
          <bgColor rgb="FF9CEEE3"/>
        </patternFill>
      </fill>
    </dxf>
    <dxf>
      <fill>
        <patternFill>
          <bgColor rgb="FFE0F99C"/>
        </patternFill>
      </fill>
    </dxf>
  </dxfs>
  <tableStyles count="0" defaultTableStyle="TableStyleMedium9" defaultPivotStyle="PivotStyleMedium4"/>
  <colors>
    <mruColors>
      <color rgb="FF43C724"/>
      <color rgb="FF66FAF8"/>
      <color rgb="FFFF6237"/>
      <color rgb="FFE0F99C"/>
      <color rgb="FFC8FAEE"/>
      <color rgb="FF9CEEE3"/>
      <color rgb="FFEAEEF3"/>
      <color rgb="FFA5FAEC"/>
      <color rgb="FFFFB98A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microsoft.com/office/2017/10/relationships/person" Target="persons/perso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n-US">
                <a:latin typeface="Century Gothic" panose="020B0502020202020204" pitchFamily="34" charset="0"/>
              </a:rPr>
              <a:t>PROJECT STATUS </a:t>
            </a:r>
            <a:r>
              <a:rPr lang="en-US" baseline="0">
                <a:latin typeface="Century Gothic" panose="020B0502020202020204" pitchFamily="34" charset="0"/>
              </a:rPr>
              <a:t>%</a:t>
            </a: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'Sample Project Pipeline Tracker'!$I$25:$I$30</c:f>
              <c:strCache>
                <c:ptCount val="6"/>
                <c:pt idx="0">
                  <c:v>Not Started</c:v>
                </c:pt>
                <c:pt idx="1">
                  <c:v>In Progress</c:v>
                </c:pt>
                <c:pt idx="2">
                  <c:v>Complete</c:v>
                </c:pt>
                <c:pt idx="3">
                  <c:v>Overdue</c:v>
                </c:pt>
                <c:pt idx="4">
                  <c:v>On Hold</c:v>
                </c:pt>
                <c:pt idx="5">
                  <c:v>At Risk</c:v>
                </c:pt>
              </c:strCache>
            </c:strRef>
          </c:cat>
          <c:val>
            <c:numRef>
              <c:f>'Sample Project Pipeline Tracker'!$J$25:$J$30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'Sample Project Pipeline Tracker'!$I$25:$I$30</c:f>
              <c:strCache>
                <c:ptCount val="6"/>
                <c:pt idx="0">
                  <c:v>Not Started</c:v>
                </c:pt>
                <c:pt idx="1">
                  <c:v>In Progress</c:v>
                </c:pt>
                <c:pt idx="2">
                  <c:v>Complete</c:v>
                </c:pt>
                <c:pt idx="3">
                  <c:v>Overdue</c:v>
                </c:pt>
                <c:pt idx="4">
                  <c:v>On Hold</c:v>
                </c:pt>
                <c:pt idx="5">
                  <c:v>At Risk</c:v>
                </c:pt>
              </c:strCache>
            </c:strRef>
          </c:cat>
          <c:val>
            <c:numRef>
              <c:f>'Sample Project Pipeline Tracker'!$J$25:$J$29</c:f>
              <c:numCache>
                <c:formatCode>0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n-US">
                <a:latin typeface="Century Gothic" panose="020B0502020202020204" pitchFamily="34" charset="0"/>
              </a:rPr>
              <a:t>PROJECT TYPE</a:t>
            </a:r>
            <a:endParaRPr lang="en-US" baseline="0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'Sample Project Pipeline Tracker'!$M$25:$M$27</c:f>
              <c:strCache>
                <c:ptCount val="3"/>
                <c:pt idx="0">
                  <c:v>INTERNAL</c:v>
                </c:pt>
                <c:pt idx="1">
                  <c:v>EXTERNAL</c:v>
                </c:pt>
                <c:pt idx="2">
                  <c:v>HYBRID</c:v>
                </c:pt>
              </c:strCache>
            </c:strRef>
          </c:cat>
          <c:val>
            <c:numRef>
              <c:f>'Sample Project Pipeline Tracker'!$N$25:$N$27</c:f>
              <c:numCache>
                <c:formatCode>0</c:formatCode>
                <c:ptCount val="3"/>
                <c:pt idx="0">
                  <c:v>6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n-US">
                <a:latin typeface="Century Gothic" panose="020B0502020202020204" pitchFamily="34" charset="0"/>
              </a:rPr>
              <a:t>PROJECT STAGE </a:t>
            </a:r>
            <a:r>
              <a:rPr lang="en-US" baseline="0">
                <a:latin typeface="Century Gothic" panose="020B0502020202020204" pitchFamily="34" charset="0"/>
              </a:rPr>
              <a:t>%</a:t>
            </a: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'Sample Project Pipeline Tracker'!$E$25:$E$30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'Sample Project Pipeline Tracker'!$F$25:$F$30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'Sample Project Pipeline Tracker'!$E$25:$E$30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'Sample Project Pipeline Tracker'!$F$25:$F$30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n-US">
                <a:latin typeface="Century Gothic" panose="020B0502020202020204" pitchFamily="34" charset="0"/>
              </a:rPr>
              <a:t>PROJECT STAGE </a:t>
            </a:r>
            <a:r>
              <a:rPr lang="en-US" baseline="0">
                <a:latin typeface="Century Gothic" panose="020B0502020202020204" pitchFamily="34" charset="0"/>
              </a:rPr>
              <a:t>%</a:t>
            </a: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06F-4971-8419-A218D5E6EE24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06F-4971-8419-A218D5E6EE24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06F-4971-8419-A218D5E6EE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06F-4971-8419-A218D5E6EE24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06F-4971-8419-A218D5E6EE24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06F-4971-8419-A218D5E6EE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'[4] Project Pipeline Tracker'!$F$28:$F$33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'[4] Project Pipeline Tracker'!$G$28:$G$33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6F-4971-8419-A218D5E6EE24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A06F-4971-8419-A218D5E6EE24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06F-4971-8419-A218D5E6EE24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A06F-4971-8419-A218D5E6EE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A06F-4971-8419-A218D5E6EE24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A06F-4971-8419-A218D5E6EE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'[4] Project Pipeline Tracker'!$F$28:$F$33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'[4] Project Pipeline Tracker'!$G$28:$G$33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6F-4971-8419-A218D5E6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D1E-4E09-85DA-605A4081707F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D1E-4E09-85DA-605A4081707F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D1E-4E09-85DA-605A408170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D1E-4E09-85DA-605A4081707F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D1E-4E09-85DA-605A4081707F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D1E-4E09-85DA-605A408170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'[4] Project Pipeline Tracker'!$F$28:$F$33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'[4] Project Pipeline Tracker'!$G$28:$G$33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1E-4E09-85DA-605A4081707F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5D1E-4E09-85DA-605A4081707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5D1E-4E09-85DA-605A4081707F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5D1E-4E09-85DA-605A408170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5D1E-4E09-85DA-605A4081707F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5D1E-4E09-85DA-605A408170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'[4] Project Pipeline Tracker'!$F$28:$F$33</c:f>
              <c:strCache>
                <c:ptCount val="6"/>
                <c:pt idx="0">
                  <c:v>Research</c:v>
                </c:pt>
                <c:pt idx="1">
                  <c:v>Approval</c:v>
                </c:pt>
                <c:pt idx="2">
                  <c:v>Develop</c:v>
                </c:pt>
                <c:pt idx="3">
                  <c:v>Test</c:v>
                </c:pt>
                <c:pt idx="4">
                  <c:v>Execute</c:v>
                </c:pt>
                <c:pt idx="5">
                  <c:v>Launch</c:v>
                </c:pt>
              </c:strCache>
            </c:strRef>
          </c:cat>
          <c:val>
            <c:numRef>
              <c:f>'[4] Project Pipeline Tracker'!$G$28:$G$33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D1E-4E09-85DA-605A40817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bit.ly/3gZnELJ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5</xdr:row>
      <xdr:rowOff>0</xdr:rowOff>
    </xdr:from>
    <xdr:to>
      <xdr:col>10</xdr:col>
      <xdr:colOff>254000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5</xdr:row>
      <xdr:rowOff>1917700</xdr:rowOff>
    </xdr:from>
    <xdr:to>
      <xdr:col>15</xdr:col>
      <xdr:colOff>88900</xdr:colOff>
      <xdr:row>5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889000</xdr:colOff>
      <xdr:row>1</xdr:row>
      <xdr:rowOff>0</xdr:rowOff>
    </xdr:to>
    <xdr:pic>
      <xdr:nvPicPr>
        <xdr:cNvPr id="8" name="Pictur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05E796-3723-704E-9278-4B1A326CB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0045700" cy="2501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5</xdr:col>
      <xdr:colOff>38100</xdr:colOff>
      <xdr:row>5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4</xdr:col>
      <xdr:colOff>38100</xdr:colOff>
      <xdr:row>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5808D1-EB19-4AFB-BFA9-69F987C3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5</xdr:col>
      <xdr:colOff>38100</xdr:colOff>
      <xdr:row>2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DF4E54-3221-4D9C-B6D0-0156A6A54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le\AppData\Local\Microsoft\Windows\INetCache\Content.Outlook\TXXGV0DL\Procurement%20Pipeline%20Tracker%20MD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roject Pipeline Tracker"/>
      <sheetName val=" Project Pipeline Tracker"/>
      <sheetName val="Malcolm De Vela"/>
      <sheetName val="Kevin Edger"/>
      <sheetName val="Sasa Gilic"/>
      <sheetName val="Housing team"/>
    </sheetNames>
    <sheetDataSet>
      <sheetData sheetId="0" refreshError="1"/>
      <sheetData sheetId="1">
        <row r="28">
          <cell r="F28" t="str">
            <v>Research</v>
          </cell>
          <cell r="G28">
            <v>0</v>
          </cell>
        </row>
        <row r="29">
          <cell r="F29" t="str">
            <v>Approval</v>
          </cell>
          <cell r="G29">
            <v>0</v>
          </cell>
        </row>
        <row r="30">
          <cell r="F30" t="str">
            <v>Develop</v>
          </cell>
          <cell r="G30">
            <v>0</v>
          </cell>
        </row>
        <row r="31">
          <cell r="F31" t="str">
            <v>Test</v>
          </cell>
          <cell r="G31">
            <v>0</v>
          </cell>
        </row>
        <row r="32">
          <cell r="F32" t="str">
            <v>Execute</v>
          </cell>
          <cell r="G32">
            <v>0</v>
          </cell>
        </row>
        <row r="33">
          <cell r="F33" t="str">
            <v>Launch</v>
          </cell>
          <cell r="G33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lcolm DeVela" id="{06B6C896-F194-4C84-9686-9088D7FBD617}" userId="S::MDeVela@lambeth.gov.uk::8522d14d-1309-42da-9af1-4b3d0fe143d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s Cole" refreshedDate="44893.672706481484" createdVersion="8" refreshedVersion="8" minRefreshableVersion="3" recordCount="283" xr:uid="{0AAFE626-88C0-491F-9A28-A79C3F18E155}">
  <cacheSource type="worksheet">
    <worksheetSource ref="A3:G286" sheet="Project Pipeline"/>
  </cacheSource>
  <cacheFields count="11">
    <cacheField name="ECMS Number" numFmtId="0">
      <sharedItems containsBlank="1"/>
    </cacheField>
    <cacheField name="PROJECT NAME" numFmtId="0">
      <sharedItems count="242">
        <s v="Local Led Myatts Field Park Management"/>
        <s v="The Rookery Park Management &amp; Maintenance"/>
        <s v="CCTV Monitoring Services Contract "/>
        <s v="Civil Enforcement Systems"/>
        <s v="The Supply, Installation &amp; Maintenance of CCTV Infrastructure (Parking)"/>
        <s v="CCTV Maintenance and Repair Services Contract "/>
        <s v="Parking Enforcement and Related Services (APCOA)"/>
        <s v="Barbour Logic - Response Master System"/>
        <s v="Food and Green Waste Disposal "/>
        <s v="BT Redcare CCTV Cable Network Contract"/>
        <s v="Public Realm Protection Proposals "/>
        <s v="Bikeability Training in Schools and Cycle Skills Training - 2020-2025"/>
        <s v="Clapham Common Summer Season Commercial Events Concession Contract 2020 - 2024"/>
        <s v="Secure Cycle Parking provision"/>
        <s v="Green Screens Programme"/>
        <s v="Electric Small Mechanical Brooms"/>
        <s v="Kennington Park all weather pitch"/>
        <s v="Kennington Park skate park "/>
        <s v="Works assets management system"/>
        <s v="CCTV Infrastructure Refresh Program"/>
        <s v="Traffic Management order making services (Primary Contract  "/>
        <s v="Traffic Management order making services (Second Contract)  "/>
        <s v="Hubert Grove Footbridge"/>
        <s v="Pedlars Park "/>
        <s v="Agnes Riley Gardens"/>
        <s v="Clapham Common Works"/>
        <s v="Kennington &amp; Ruskin Park Playgrounds "/>
        <s v="Leisure Centres Maintenance framework "/>
        <s v="Waterloo City Hub"/>
        <s v="London Eye (SPEG)- Southbank employers group"/>
        <s v="Brockwelll Park- Summer Events"/>
        <s v="Lambeth Country Show 2024"/>
        <s v="CCTV Maintenance/Monitoring Services"/>
        <s v="Tree planting and maintenance YR1"/>
        <s v="Tree purchasing YR1"/>
        <s v="Tree planting and maintenance YR2-4"/>
        <s v="Tree purchasing YR2-4"/>
        <s v="Clapham Common Waterplay "/>
        <s v="Leisure Management Software"/>
        <s v="Mobile, telephone parking payment solution "/>
        <s v="Lambeth country show, security and crowd management services"/>
        <s v="Reprographics, scanning/printing"/>
        <s v="Shakespare road depot, electrical upgrade"/>
        <s v="Leisure Management Contract"/>
        <s v="Cycle Hangars"/>
        <s v="Concert hall approach/upperground (Spineroute Works)"/>
        <s v="Symology Software"/>
        <s v="Brockwell Park- Winter Events"/>
        <s v="EV Charging Points (lamposts)"/>
        <s v="Sustainable Drainage &amp; Flood Alleviation"/>
        <s v="Payment Systems Maintenance Schedule "/>
        <s v="DBS E Bulk Checking Sevice"/>
        <s v="Digital Customer Platform"/>
        <s v="Electric Vehicle Charge Point Supply and concession contract"/>
        <s v="Incoming Mail Services"/>
        <s v="Outgoing Mail Services"/>
        <s v="Translation Services"/>
        <s v="Vehicle Leasing Contract"/>
        <s v="Scanning Services for Subject Access Requests"/>
        <s v="Office Stationery and Associated Services"/>
        <s v="Corporate Gas and Electricity Supply Contracts 1 April 2020-- 31 March 2025"/>
        <s v="Insurance Legal Services"/>
        <s v="London HIV Prevention Programme (LHPP) for Campaign Media Services"/>
        <s v="Electronic Signature Solution"/>
        <s v="Northgate Housing Solution Application "/>
        <s v="Employee Assistance Programme Contract"/>
        <s v="Occupational Health"/>
        <s v="Pensions Software Contract"/>
        <s v="Facilities Management Hard Services Contract (Repairs and Maintenance)"/>
        <s v="Bill Payments and Cash Collections Services Contract"/>
        <s v="Oracle Cloud Service Support"/>
        <s v="Facilities Management Soft Services Contract"/>
        <s v="Robotic Process Automation - HB and ATU"/>
        <s v="Microsoft Enterprise Agreement Contract"/>
        <s v="Network and Telephony Service Procurement ‘CCS Lots 5&amp;13 IP Telephony Services’"/>
        <s v="Mobile Voice and Data ‘CCS Lots 6 Mobile Voice and Data Services’"/>
        <s v=" Reducing Invalid Planning Applications (RIPA) Project Acceleration"/>
        <s v="ITSM"/>
        <s v="Property Liability and Terrorism Insurance Contracts (Property Insurance)"/>
        <s v="Property Liability and Terrorism Insurance Contracts (Terrorism Insurance)"/>
        <s v="Property Liability and Terrorism Insurance Contracts (Liability Insurance)"/>
        <s v="Internal Audit, Risk Management, Investigation and Advisory Services"/>
        <s v="C007199_x0009__x0009_MOSAIC (Social Care Case Management Application) Support and Maintenance_x0009_LCC - Lambeth Contract_x0009_C007199-001_x0009_CPA00005312_x0009_Support and maintenan"/>
        <s v="Vehicle Maintenance Contract - Managed Services Provision"/>
        <s v="Lambeth Pension Fund - Actuarial and Benefit consultancy services"/>
        <s v="Agency Worker 2017"/>
        <s v="Contract for Strategic support for Lambeth's Voluntary and Community Sector"/>
        <s v="Voice and Data Network Services"/>
        <s v="Invoice Scanning Solution"/>
        <s v="Barristers Framework "/>
        <s v="Integrated Energy Bureau and DEC service provision"/>
        <s v="Laptops, associated products and services contract – Lots 5 and 6"/>
        <s v="Laptops, associated products and services contract. Lots 1 and 8 "/>
        <s v="Laptops, associated products and services contract, Lots 2,3,4 and 7"/>
        <s v="RBCS 2011 Commissioning Programme"/>
        <s v="Oracle Cloud and Oracle Learning Subscription Licenses"/>
        <s v="Corporate Water Supply &amp; Ancillary Services Contract"/>
        <s v="Managed Print Services"/>
        <s v="Record Management Contract"/>
        <s v="Northgate public services "/>
        <s v="Print and Reprographics"/>
        <s v="Banking Services"/>
        <s v="Loss Adjusting Services"/>
        <s v="Provision of Fuel Cards"/>
        <s v="Property based Business Support System"/>
        <s v="Electric Vehicle Charging Infrastructure"/>
        <s v="Pre Payment Cards"/>
        <s v="Adult Mental Health Pathway _x000a_Independent Living &amp; Medication Support Service (Community/Floating Support"/>
        <s v="Adult Mental Health Pathway Peripatetic Recovery and Reablement Service (Supported Accommodation)"/>
        <s v="Adult Mental Health Pathway_x000a_Step Forward Recovery Cluster (Supported Accommodation):"/>
        <s v="Community Based Intensive Support Service - Without Walls"/>
        <s v="Drop-in/Case Management  Support Service"/>
        <s v="Supported Housing Dual Diagnosis Service"/>
        <s v="Residential &amp; Nursing Care Provision for Older Persons"/>
        <s v="Integrated Treatment Consortium"/>
        <s v="Day Service for Adults with Physical and Sensory Disabilities"/>
        <s v="Integrated Community Equipment Service (ICES)"/>
        <s v="YP Integrated Sexual Health Service and Substance Misuse"/>
        <s v="Lambeth Southwark and Lewisham Sexual Health Promotion Service "/>
        <s v="Lambeth Early Intervention &amp; Prevention "/>
        <s v="Healthwatch"/>
        <s v="Clinic Based Sexual Health Services Guys St Thomas's Trust"/>
        <s v="Clinic Based Sexual Health Services_x000a_Kings Collage Trust"/>
        <s v="Inpatient and Day Patient Services for People Living with HIV"/>
        <s v="Family Pear Support"/>
        <s v="Public Health Improvement Services (GP)"/>
        <s v="Supported Housing Offenders with a crack use"/>
        <s v="Supported Housing Mixed Needs – Step Down"/>
        <s v="Lambeth Tenancy Support Services"/>
        <s v="Supported Housing Vulnerable &amp; Exploited Women  "/>
        <s v="Supported Housing Hostel Step Down"/>
        <s v="Supported Housing  Mixed Needs Step Down South Patch "/>
        <s v="Supported Housing Vulnerable Adults Lambeth Assessment Centre"/>
        <s v="Supported Housing Alcohol &amp; Physical Health "/>
        <s v="Supported Housing Complex Needs"/>
        <s v="Supported Housing Complex Needs Women"/>
        <s v="Supported Housing Drug &amp; Alcohol "/>
        <s v="Supported Housing Rough Sleepers "/>
        <s v="Community Support Service APL_x000a_Call Off Contract"/>
        <s v="Community Support Services APL_x000a_Re-opening"/>
        <s v="Shared Lives Service"/>
        <s v="Adults with Learning Difficulties in Accommodation Based and Floating Support SP services"/>
        <s v="Sexual Health Promotion Service"/>
        <s v="London HIV Prevention Programme: Condoms and Outreach"/>
        <s v="Care and Support Services within Extra Care Housing Scheme Cheviot Gardens and Lingham House"/>
        <s v="Care and Support Services within Extra Care Housing Scheme at Hillyard and Helmi House and 44 Clerance Avenue, "/>
        <s v="Care and Support Services within Extra Care Housing Scheme at Bank  House"/>
        <s v="Independent Living and Carers Partnership"/>
        <s v="Riverside House: Supported Housing for People with Mental Health Problems Requiring 24-hour Support"/>
        <s v="Peripatetic Service for Adults with Mental Health Needs"/>
        <s v="Delivery of borough wide resource hub for Mental Health services"/>
        <s v="STI Testing and Contraception E-service"/>
        <s v="Stop Smoking Service "/>
        <s v="Adults Weight Management "/>
        <s v="Condom Card Scheme"/>
        <s v="Stand Alone Larc Clinic "/>
        <s v="Independent Fostering &amp; Residential Care Services "/>
        <s v="Independent Travel Training (ITT)"/>
        <s v="Library Book and Audio-visual Materials Supply"/>
        <s v="Targeted support - Financial Inclusion and advice"/>
        <s v="Targeted support for families with children under 5"/>
        <s v="PSHE, EHWB and Healthy Schools coordinator"/>
        <s v="SEND Bus School to Home Transport"/>
        <s v="School Nursing"/>
        <s v="Child and Adolescent Mental Health Services"/>
        <s v="Tier 3 Child Obesity"/>
        <s v="Service for the reduction of female offending/re-offending - (Beth Centre)"/>
        <s v="(Violence against Women and Girls' Service Provision) Refuge beds"/>
        <s v="(Violence against Women and Girls' Service Provision) Refuge - Gaia Centre"/>
        <s v="Solace Women Aid (Violence against Women and Girls' Service Provision) "/>
        <s v="Awareness raising and support provision for victims of female genital mutilation in Lambeth"/>
        <s v="Provision of service for reduction of Female Offender Support "/>
        <s v="Service to prevent and reduce re-offending (Priority Offenders Service)"/>
        <s v="Provision of integrated Offender Management Coordination"/>
        <s v="Family Drug and Alcohol Court (FDAC)"/>
        <s v="Semi Independent Living"/>
        <s v="APL for the provision of housing-related_x000a_support services "/>
        <s v="APL  for the provision of housing-related support_x000a_services for young parents and babies "/>
        <s v="APL for the provision of housing-related support services for young parents and babies "/>
        <s v="Provision of a Supported Lodgings service "/>
        <s v="Provision of a Housing First service "/>
        <s v="Provision of a Floating Support service "/>
        <s v="Provision of an Early Intervention and Mediation service "/>
        <s v="School Improvement Advisors Approved List"/>
        <s v="Special Education Needs Participation and Engagement Service"/>
        <s v="Early Intervention and Prevention Services (EIPS)"/>
        <s v="Short Breaks - Children with Disabilities"/>
        <s v="Home Care for Children "/>
        <s v="Taxi services for SEND, Children Social Care, Adults Learning Disabilities &amp; Registrars"/>
        <s v="Management Information Systems for School Admissions, Families Information Service and Children Centre"/>
        <s v="Provision of Domestic Homicide Review Services"/>
        <s v="Children and Young People _x000a_Support for Young People in High Risk in involvement with gangs "/>
        <s v="Lambeth Made Select Providers List "/>
        <s v="Emotional Well Being Service"/>
        <s v="Michael Tippet SEND EOI"/>
        <s v="Independent Visitors and Advocacy "/>
        <s v="Supervised Contact Service"/>
        <s v="Adults Learning Approved Providers Lists"/>
        <s v="Adults Learning APL Call off Contract"/>
        <s v="Adults Learning APL  Call off Contract"/>
        <s v="Adults Learning APL  off Contract"/>
        <s v="Adults Learning APL off Contract"/>
        <s v="Rough Sleeper Accommodation Programme"/>
        <s v="Gas Consultancy"/>
        <s v="Domestic  Gas - North"/>
        <s v="Cressingham Gardens - Electrical Works"/>
        <s v="Knatchbull Road"/>
        <s v="Brixton Road - External Works"/>
        <s v="Brixton Road - Heating works"/>
        <s v="Vassall Road - Heating works"/>
        <s v="Fire Doors - Residential - Variation "/>
        <s v="Front Doors - 2023/24 FED Programme"/>
        <s v="NEW - Holles House &amp; Warwick House - Roof Replacement"/>
        <s v="NEW - Fire Doors /Lofts &amp; Compartmentation works / Doors "/>
        <s v="Retrofitting De-carbon (NNZRA)schemes"/>
        <s v="Social Housing Decarbonisation Fund –  Wave 1 Decarbonisation works, Borough Wide to 267 homes "/>
        <s v="13 -15 Bondway"/>
        <s v="1 Bloomhall Road "/>
        <s v="THE REFURBISHMENT OF 24-26 BLOOMHALL ROAD"/>
        <s v="NEW - Loughborough Estate - Cladding removal/replacemnet plus assoc works"/>
        <s v="NEW - Herne Hill &amp; Park View - cladding removal and replacement "/>
        <s v="MacIntosh Court - Roof Replacement works"/>
        <s v="South Area - Macintosh Court - new heating system required "/>
        <s v="Large Panel Systems (LPS) structural Engineers"/>
        <s v="South Area - Blenheim Gardens Est - Door Entry &amp; CCTV Works - 2022/23"/>
        <s v="North Area - Door Entry Replacement - Oaklands Estate - Cubitt House - 2022/23"/>
        <s v="Kitchen and Bathroom - North (mop-up)"/>
        <s v="Kitchen and Bathroom - South"/>
        <s v="South Area - 20 Hawarden Grove - Structural Works - 2022/23"/>
        <s v="Kitchen and Bathroom -Central Hill Estate"/>
        <s v="Garrards Road - sheltered scheme "/>
        <s v="North Area - 33-51 Crewsdon Road - Window Renewal &amp; External Works - 2022/23"/>
        <s v="North Area - 101 Larkhall Road - Roof Renewal &amp; External Works (Dilapidated Disrepair) - 2022/23"/>
        <s v="106 Ladas Road and 48-64 Tivoli Road (new scheme) "/>
        <s v="Coventry Hall (partial ownership by LBL/ sheltered block) - Prokol Roofs"/>
        <s v=" Fern Lodge Improvement Works "/>
        <s v="3 Barston Road, West Norwood"/>
        <s v="Bushall Close"/>
        <s v="Play Inspection"/>
        <s v="Play Repairs and Installation"/>
        <s v="Clairemont East"/>
        <s v="Digital Advertising on Estate"/>
      </sharedItems>
    </cacheField>
    <cacheField name="Directorate " numFmtId="0">
      <sharedItems count="12">
        <s v="Resident Services "/>
        <s v="Finance and Investment"/>
        <s v="Human Resources and Organisation Development"/>
        <s v="Public Health"/>
        <s v="Sustainable Growth &amp; Opportunity "/>
        <s v="Chief Executive "/>
        <s v="Childrens Services"/>
        <s v="Adults and Health"/>
        <s v="Resident Services"/>
        <s v="Children and Families"/>
        <s v="Housing Repairs &amp; Maintenace (HR &amp;M)"/>
        <s v="HOUSING SERVICES (HRA)"/>
      </sharedItems>
    </cacheField>
    <cacheField name="START _x000a_DATE" numFmtId="0">
      <sharedItems containsDate="1" containsBlank="1" containsMixedTypes="1" minDate="2001-11-15T00:00:00" maxDate="2023-11-02T00:00:00"/>
    </cacheField>
    <cacheField name="END DATE" numFmtId="0">
      <sharedItems containsDate="1" containsBlank="1" containsMixedTypes="1" minDate="2020-12-31T00:00:00" maxDate="2027-10-05T00:00:00" count="106">
        <s v="31-05-2023"/>
        <d v="2023-09-30T00:00:00"/>
        <s v="30-03-2023"/>
        <s v="31-03-2023"/>
        <s v="23-04-2023"/>
        <s v="02-10-2024"/>
        <s v="31-10-2023"/>
        <d v="2024-07-11T00:00:00"/>
        <s v="31-10-2022"/>
        <s v="07-07-2023"/>
        <s v="31-12-2023"/>
        <s v="22-03-2023"/>
        <s v="16-01-2024"/>
        <s v="30-11-2022"/>
        <s v="TBC"/>
        <d v="2026-05-31T00:00:00"/>
        <d v="2024-03-31T00:00:00"/>
        <d v="2023-03-01T00:00:00"/>
        <d v="2024-08-31T00:00:00"/>
        <d v="2025-04-30T00:00:00"/>
        <d v="2024-08-01T00:00:00"/>
        <d v="2022-09-30T00:00:00"/>
        <d v="2023-03-31T00:00:00"/>
        <d v="2023-09-15T00:00:00"/>
        <s v="31-03-2024"/>
        <s v="30-09-2022"/>
        <s v="30-06-2023"/>
        <s v="18-02-2023"/>
        <d v="2024-05-16T00:00:00"/>
        <s v="15-05-2023"/>
        <s v="15-09-2022"/>
        <s v="31-01-2023"/>
        <s v="31-12-2022"/>
        <s v="25-10-2023"/>
        <s v="31-03-2022"/>
        <d v="2022-12-31T00:00:00"/>
        <s v="31-03-2026"/>
        <d v="2025-09-30T00:00:00"/>
        <s v="30-09-2023"/>
        <s v="30-09-2025"/>
        <s v="30-11-2024"/>
        <s v="25-11-2024"/>
        <d v="2023-12-20T00:00:00"/>
        <s v="31-03-2027"/>
        <s v="31-05-2022"/>
        <s v="31-05-2024"/>
        <s v="24-04-2023"/>
        <d v="2023-06-15T00:00:00"/>
        <s v="03-01-2023"/>
        <s v="31-12-2024"/>
        <d v="2023-02-28T00:00:00"/>
        <d v="2023-11-30T00:00:00"/>
        <s v="30-11-2023"/>
        <d v="2026-11-30T00:00:00"/>
        <d v="2023-02-20T00:00:00"/>
        <d v="2024-04-30T00:00:00"/>
        <d v="2023-08-29T00:00:00"/>
        <d v="2026-03-31T00:00:00"/>
        <d v="2023-05-13T00:00:00"/>
        <d v="2023-06-30T00:00:00"/>
        <s v="12/11.2023"/>
        <d v="2027-10-04T00:00:00"/>
        <d v="2023-09-17T00:00:00"/>
        <d v="2023-02-06T00:00:00"/>
        <d v="2025-03-31T00:00:00"/>
        <d v="2025-01-18T00:00:00"/>
        <d v="2024-02-01T00:00:00"/>
        <d v="2024-06-30T00:00:00"/>
        <d v="2026-06-30T00:00:00"/>
        <s v="31/06/2025"/>
        <d v="2020-12-31T00:00:00"/>
        <d v="2024-12-31T00:00:00"/>
        <d v="2023-07-31T00:00:00"/>
        <d v="2025-01-01T00:00:00"/>
        <d v="2023-12-31T00:00:00"/>
        <d v="2027-08-31T00:00:00"/>
        <s v="30/09/20027"/>
        <d v="2023-08-31T00:00:00"/>
        <s v="31/11/2023"/>
        <d v="2024-05-31T00:00:00"/>
        <d v="2025-07-30T00:00:00"/>
        <d v="2026-07-31T00:00:00"/>
        <s v="31/012/2023"/>
        <s v="rolling"/>
        <d v="2024-11-30T00:00:00"/>
        <d v="2022-11-30T00:00:00"/>
        <d v="2025-11-30T00:00:00"/>
        <d v="2023-10-10T00:00:00"/>
        <d v="2023-01-09T00:00:00"/>
        <d v="2023-11-01T00:00:00"/>
        <d v="2022-10-22T00:00:00"/>
        <d v="2023-09-04T00:00:00"/>
        <m/>
        <d v="2023-03-02T00:00:00"/>
        <d v="2024-07-07T00:00:00"/>
        <d v="2023-08-08T00:00:00"/>
        <d v="2024-10-01T00:00:00"/>
        <d v="2023-03-03T00:00:00"/>
        <d v="2023-01-03T00:00:00"/>
        <d v="2023-10-03T00:00:00"/>
        <d v="2023-09-09T00:00:00"/>
        <d v="2023-10-08T00:00:00"/>
        <d v="2023-12-12T00:00:00"/>
        <d v="2023-04-11T00:00:00"/>
        <d v="2023-04-12T00:00:00"/>
        <d v="2023-03-04T00:00:00"/>
      </sharedItems>
    </cacheField>
    <cacheField name="Estimated Contract Value" numFmtId="0">
      <sharedItems containsBlank="1" containsMixedTypes="1" containsNumber="1" minValue="35000" maxValue="309880000" count="213">
        <n v="48000"/>
        <n v="100000"/>
        <n v="2548725"/>
        <n v="2875860"/>
        <n v="2979751"/>
        <n v="1020298.85"/>
        <n v="28000000"/>
        <n v="156000"/>
        <n v="1186657"/>
        <n v="103900"/>
        <n v="580948.96"/>
        <n v="900000"/>
        <n v="3995000"/>
        <n v="420000"/>
        <n v="158707"/>
        <n v="657018"/>
        <n v="280000"/>
        <s v="TBC"/>
        <n v="650000"/>
        <n v="3000000"/>
        <n v="500000"/>
        <n v="1000000"/>
        <n v="250000"/>
        <n v="224000"/>
        <n v="556758"/>
        <n v="5000000"/>
        <n v="1486000"/>
        <n v="390000"/>
        <n v="154826"/>
        <n v="750000"/>
        <n v="150000"/>
        <n v="1480000"/>
        <n v="944276"/>
        <n v="3844248"/>
        <n v="398160"/>
        <n v="26478778"/>
        <n v="2565950"/>
        <n v="415911"/>
        <n v="430455.66"/>
        <n v="465000"/>
        <n v="669080"/>
        <n v="2086882"/>
        <n v="2428020"/>
        <n v="680000"/>
        <n v="164128"/>
        <n v="161000"/>
        <n v="1072516"/>
        <n v="185000"/>
        <n v="35000"/>
        <n v="276000"/>
        <n v="22000000"/>
        <n v="14000000"/>
        <n v="385933.8"/>
        <n v="541887.89"/>
        <n v="14766284.960000001"/>
        <n v="191740.76"/>
        <n v="285000"/>
        <n v="127795.24"/>
        <n v="863830.4"/>
        <n v="200000"/>
        <n v="497500"/>
        <n v="2603115"/>
        <n v="407440"/>
        <n v="25000000"/>
        <n v="369801"/>
        <n v="496000"/>
        <n v="17500000"/>
        <n v="233000"/>
        <n v="6436000"/>
        <n v="839212.5"/>
        <n v="1393745"/>
        <n v="168858"/>
        <n v="4032724"/>
        <n v="325218"/>
        <n v="2068664"/>
        <n v="2280000"/>
        <n v="389688"/>
        <n v="1379139.88"/>
        <n v="640500"/>
        <n v="208840000"/>
        <n v="360000"/>
        <n v="15458000"/>
        <n v="180000"/>
        <n v="4000000"/>
        <n v="157325"/>
        <n v="125000"/>
        <n v="1400000"/>
        <n v="309880000"/>
        <n v="3462798"/>
        <n v="1900000"/>
        <n v="1200000"/>
        <n v="852000"/>
        <n v="522023"/>
        <n v="3320000"/>
        <n v="375000"/>
        <n v="419030"/>
        <n v="198717"/>
        <n v="7760000"/>
        <n v="3268665"/>
        <n v="1713595"/>
        <n v="3780150"/>
        <n v="1140000"/>
        <n v="1194727.03"/>
        <n v="93600000"/>
        <n v="21852319.5"/>
        <n v="1844000"/>
        <n v="7765000"/>
        <n v="1756674"/>
        <n v="800000"/>
        <n v="1850000"/>
        <n v="1246860.2"/>
        <n v="12465430"/>
        <n v="3820565"/>
        <n v="3367884"/>
        <n v="1342638"/>
        <n v="456840"/>
        <n v="1160000"/>
        <n v="1979915"/>
        <n v="3030000"/>
        <n v="2172685"/>
        <n v="978165"/>
        <n v="1768945"/>
        <n v="3191090"/>
        <n v="2716920"/>
        <n v="1625385"/>
        <n v="441460"/>
        <n v="3903810"/>
        <n v="1569735"/>
        <n v="75000"/>
        <n v="4689650"/>
        <s v="Overall new procurement_x000a_value £105,000,000"/>
        <s v="Addition to the APL values to be confirmed"/>
        <n v="468000"/>
        <n v="757620"/>
        <n v="1571468"/>
        <n v="8000000"/>
        <n v="12720000"/>
        <n v="16100000"/>
        <n v="6160000"/>
        <n v="7755975"/>
        <n v="2507070"/>
        <n v="2740908.94"/>
        <n v="2320010.4"/>
        <n v="8570000"/>
        <n v="2100000"/>
        <n v="919308"/>
        <m/>
        <n v="32400000"/>
        <n v="1800000"/>
        <n v="300000"/>
        <n v="160000"/>
        <n v="304000"/>
        <n v="260000"/>
        <n v="5870020"/>
        <n v="8033648"/>
        <n v="2628000"/>
        <n v="408000"/>
        <n v="1390052"/>
        <n v="425682"/>
        <n v="3496710"/>
        <n v="736640"/>
        <n v="120000"/>
        <n v="4291155"/>
        <n v="1513200"/>
        <n v="353170"/>
        <n v="231808"/>
        <n v="21192000"/>
        <n v="3283167"/>
        <n v="540999"/>
        <n v="310395"/>
        <n v="484220"/>
        <n v="2777700"/>
        <n v="2204910"/>
        <n v="993515"/>
        <n v="700000"/>
        <n v="441336"/>
        <n v="2800000"/>
        <s v="Figures to be revised from the last contract values due to change in payment mechanism"/>
        <n v="1600000"/>
        <n v="18000000"/>
        <n v="329415"/>
        <n v="400000"/>
        <n v="600000"/>
        <n v="560000"/>
        <n v="283914.58"/>
        <n v="489496"/>
        <n v="475838"/>
        <n v="107182"/>
        <s v="£300k"/>
        <s v="£6M"/>
        <s v="£1.3M"/>
        <s v="£1.2M"/>
        <s v="£1M"/>
        <s v="£1.7M"/>
        <s v="£480K"/>
        <s v="£3.8M"/>
        <s v="££4.5M"/>
        <s v="£250K"/>
        <s v="£600K"/>
        <s v="£8M"/>
        <s v="£850K"/>
        <s v="£800K"/>
        <s v="£500K"/>
        <s v="£85K"/>
        <s v="£2M"/>
        <s v="£450K"/>
        <s v="£350K"/>
        <s v="£160K"/>
        <s v="£330K "/>
        <s v="£80K"/>
        <s v="£210K"/>
        <s v="£1.6M"/>
        <s v="£100K"/>
      </sharedItems>
    </cacheField>
    <cacheField name="Contract Manager" numFmtId="0">
      <sharedItems/>
    </cacheField>
    <cacheField name="Commencement date for re-tender " numFmtId="0">
      <sharedItems containsDate="1" containsBlank="1" containsMixedTypes="1" minDate="2003-01-01T00:00:00" maxDate="2028-10-02T00:00:00"/>
    </cacheField>
    <cacheField name="Planned procurement Sourcing Route" numFmtId="0">
      <sharedItems containsBlank="1"/>
    </cacheField>
    <cacheField name="Category Manager Comments" numFmtId="0">
      <sharedItems containsBlank="1"/>
    </cacheField>
    <cacheField name="Category Team" numFmtId="0">
      <sharedItems count="3">
        <s v="Community &amp; Environment"/>
        <s v="Energy &amp; Corporate"/>
        <s v="Adults, Health &amp; Childrens Servi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3">
  <r>
    <s v="LCC000017"/>
    <x v="0"/>
    <x v="0"/>
    <s v="01-06-2019"/>
    <x v="0"/>
    <x v="0"/>
    <s v="Ian Ross"/>
    <d v="2022-10-01T00:00:00"/>
    <s v="Direct Award (Non-Competitive)"/>
    <s v="Service looking at options, direct award previously "/>
    <x v="0"/>
  </r>
  <r>
    <s v="LCC000020"/>
    <x v="1"/>
    <x v="0"/>
    <s v="01-10-2019"/>
    <x v="1"/>
    <x v="1"/>
    <s v="Angela Li"/>
    <d v="2023-09-01T00:00:00"/>
    <s v="Direct Award (Non-Competitive)"/>
    <s v="Being extended until 2023"/>
    <x v="0"/>
  </r>
  <r>
    <s v="LCC000021"/>
    <x v="2"/>
    <x v="0"/>
    <s v="01-02-2013"/>
    <x v="2"/>
    <x v="2"/>
    <s v="Patrick White"/>
    <d v="2022-04-01T00:00:00"/>
    <s v="Lambeth Tender (Competitive)"/>
    <s v="Service have been delaying planned re-tender. Have chased and flagged, but only now getting to a stage where we are close to going live with tender. Likely to need a waiver for several months. "/>
    <x v="0"/>
  </r>
  <r>
    <s v="LCC000091"/>
    <x v="3"/>
    <x v="0"/>
    <s v="01-08-2018"/>
    <x v="3"/>
    <x v="3"/>
    <s v="Cem Yener"/>
    <d v="2022-09-01T00:00:00"/>
    <s v="Framework Agreement (Competitive)"/>
    <s v="Likely extension. Full tender to be commenced 2023"/>
    <x v="0"/>
  </r>
  <r>
    <s v="LCC000094"/>
    <x v="4"/>
    <x v="0"/>
    <s v="22-04-2019"/>
    <x v="4"/>
    <x v="4"/>
    <s v="Cem Yener"/>
    <d v="2022-09-01T00:00:00"/>
    <s v="Lambeth Tender (Competitive)"/>
    <s v="Direct award being done until April 2024. Synergies with wider CCTV contracts explored and contracts cannot be aligned. This detail will include in the GW2 report, due Dec 2022"/>
    <x v="0"/>
  </r>
  <r>
    <s v="LCC000116"/>
    <x v="5"/>
    <x v="0"/>
    <s v="01-02-2013"/>
    <x v="2"/>
    <x v="5"/>
    <s v="Patrick White"/>
    <d v="2022-03-01T00:00:00"/>
    <s v="Lambeth Tender (Competitive)"/>
    <s v="Service have been delaying planned re-tender. Have chased and flagged, but only now getting to a stage where we are close to going live with tender. Likely to need a waiver for several months. "/>
    <x v="0"/>
  </r>
  <r>
    <s v="LCF000261"/>
    <x v="6"/>
    <x v="0"/>
    <s v="02-10-2016"/>
    <x v="5"/>
    <x v="6"/>
    <s v="Brian Deans"/>
    <d v="2023-10-02T00:00:00"/>
    <s v="Framework Agreement (Competitive)"/>
    <s v="Options being considered. Work on re-tender to begin in new year"/>
    <x v="0"/>
  </r>
  <r>
    <s v="LCN000462"/>
    <x v="7"/>
    <x v="0"/>
    <s v="01-11-2021"/>
    <x v="6"/>
    <x v="7"/>
    <s v="Cem Yener"/>
    <d v="2023-01-01T00:00:00"/>
    <s v="Framework Agreement (Competitive)"/>
    <s v="Options being considered "/>
    <x v="0"/>
  </r>
  <r>
    <s v="LCC000338"/>
    <x v="8"/>
    <x v="0"/>
    <d v="2021-07-12T00:00:00"/>
    <x v="7"/>
    <x v="8"/>
    <s v="Kelly Williams"/>
    <d v="2023-03-01T00:00:00"/>
    <s v="Lambeth Tender (Competitive)"/>
    <s v="Need to engage with service 2023. possible extension "/>
    <x v="0"/>
  </r>
  <r>
    <s v="LCC000397"/>
    <x v="9"/>
    <x v="0"/>
    <s v="01-04-2021"/>
    <x v="3"/>
    <x v="9"/>
    <s v="Patrick White"/>
    <d v="2022-09-01T00:00:00"/>
    <m/>
    <s v="Delays from service due to the delays to awarding CCTV infrasturcture  refresh contract. Direct award previously "/>
    <x v="0"/>
  </r>
  <r>
    <s v="LCC000343"/>
    <x v="10"/>
    <x v="0"/>
    <s v="18-11-2020"/>
    <x v="8"/>
    <x v="10"/>
    <s v="Jay Ward"/>
    <s v="TBC"/>
    <s v="Lambeth Tender (Competitive)"/>
    <s v="Likely a one off"/>
    <x v="0"/>
  </r>
  <r>
    <s v="LCC000245"/>
    <x v="11"/>
    <x v="0"/>
    <s v="07-07-2020"/>
    <x v="9"/>
    <x v="11"/>
    <s v="Suzy Harrison"/>
    <d v="2022-10-01T00:00:00"/>
    <s v="Lambeth Tender (Competitive)"/>
    <s v="Options being considered "/>
    <x v="0"/>
  </r>
  <r>
    <s v="LCC000035"/>
    <x v="12"/>
    <x v="0"/>
    <s v="01-10-2019"/>
    <x v="10"/>
    <x v="12"/>
    <s v="Lucy Zaman"/>
    <d v="2023-01-01T00:00:00"/>
    <s v="Lambeth Tender (Competitive)"/>
    <s v="Extension likely "/>
    <x v="0"/>
  </r>
  <r>
    <s v="LCC000070"/>
    <x v="13"/>
    <x v="0"/>
    <s v="23-03-2018"/>
    <x v="11"/>
    <x v="13"/>
    <s v="Suzy Harrison"/>
    <d v="2022-09-01T00:00:00"/>
    <s v="Lambeth Tender (Competitive)"/>
    <s v="Seeking more details about plans ahead. Potential extension"/>
    <x v="0"/>
  </r>
  <r>
    <s v="LCC000379"/>
    <x v="14"/>
    <x v="0"/>
    <s v="19-07-2021"/>
    <x v="12"/>
    <x v="14"/>
    <s v="Leena Khatri"/>
    <d v="2022-12-01T00:00:00"/>
    <s v="Framework Agreement (Competitive)"/>
    <s v="Doing a re-tender for the second phase. Likely to go live December"/>
    <x v="0"/>
  </r>
  <r>
    <s v="LCC000454"/>
    <x v="15"/>
    <x v="0"/>
    <s v="15-10-2021"/>
    <x v="13"/>
    <x v="15"/>
    <s v="Kelly Williams"/>
    <s v="TBC"/>
    <m/>
    <s v="One off"/>
    <x v="0"/>
  </r>
  <r>
    <s v="TBC"/>
    <x v="16"/>
    <x v="0"/>
    <s v="TBC"/>
    <x v="14"/>
    <x v="16"/>
    <s v="Dan Hughes"/>
    <d v="2022-08-01T00:00:00"/>
    <s v="Lambeth Tender (Competitive)"/>
    <s v="Pipeline, working on tender docs "/>
    <x v="0"/>
  </r>
  <r>
    <s v="TBC"/>
    <x v="17"/>
    <x v="0"/>
    <s v="TBC"/>
    <x v="14"/>
    <x v="17"/>
    <s v="Caroline Streaks"/>
    <d v="2022-08-01T00:00:00"/>
    <s v="Lambeth Tender (Competitive)"/>
    <s v="Pipeline project"/>
    <x v="0"/>
  </r>
  <r>
    <s v="TBC"/>
    <x v="18"/>
    <x v="0"/>
    <s v="TBC"/>
    <x v="14"/>
    <x v="18"/>
    <s v="Nicola Philp"/>
    <d v="2022-06-01T00:00:00"/>
    <s v="Open procedure,"/>
    <s v="This will replace the current Symology contract. In draft tender stage. Going out end of Nov. "/>
    <x v="0"/>
  </r>
  <r>
    <s v="TBC"/>
    <x v="19"/>
    <x v="0"/>
    <s v="TBC"/>
    <x v="14"/>
    <x v="19"/>
    <s v="Patrick White"/>
    <d v="2021-07-01T00:00:00"/>
    <s v="Lambeth Tender (Competitive)"/>
    <s v="Delays to awarding. Currently with service/democratic services. New pricing received to bring it valid again. "/>
    <x v="0"/>
  </r>
  <r>
    <s v="LCE000616"/>
    <x v="20"/>
    <x v="0"/>
    <d v="2022-06-01T00:00:00"/>
    <x v="15"/>
    <x v="20"/>
    <s v="Grant Jones"/>
    <d v="2025-01-01T00:00:00"/>
    <s v="Lambeth Tender (Competitive)"/>
    <s v="Expires in just over 3 years"/>
    <x v="0"/>
  </r>
  <r>
    <s v="LCE000615"/>
    <x v="21"/>
    <x v="0"/>
    <d v="2022-06-01T00:00:00"/>
    <x v="15"/>
    <x v="1"/>
    <s v="Grant Jones"/>
    <d v="2025-01-01T00:00:00"/>
    <s v="Lambeth Tender (Competitive)"/>
    <s v="Expires in just over 3 years"/>
    <x v="0"/>
  </r>
  <r>
    <s v="TBC"/>
    <x v="22"/>
    <x v="0"/>
    <s v="TBC"/>
    <x v="14"/>
    <x v="21"/>
    <s v="Russell Trewartha"/>
    <d v="2022-12-01T00:00:00"/>
    <s v="Lambeth Tender (Competitive)"/>
    <s v="Pipeline project, design underway, budget requirement requested. Appointment of contractor to install new bridge scheme"/>
    <x v="0"/>
  </r>
  <r>
    <s v="TBC"/>
    <x v="23"/>
    <x v="0"/>
    <s v="TBC"/>
    <x v="14"/>
    <x v="22"/>
    <s v="Shaffique-Manson-Visram"/>
    <d v="2021-07-01T00:00:00"/>
    <s v="Lambeth Tender (Competitive)"/>
    <s v="Initial tender failed via framework, Launched via open market second time.  Issues over budget and scope, so going out with a new revised spec. "/>
    <x v="0"/>
  </r>
  <r>
    <s v="TBC"/>
    <x v="24"/>
    <x v="0"/>
    <s v="TBC"/>
    <x v="14"/>
    <x v="23"/>
    <s v="Shaffique-Manson-Visram"/>
    <d v="2022-11-01T00:00:00"/>
    <s v="Lambeth Tender (Competitive)"/>
    <s v="Pipeline Project, Feasibility study being undertaken, potential sepearte work packages "/>
    <x v="0"/>
  </r>
  <r>
    <s v="TBC"/>
    <x v="25"/>
    <x v="0"/>
    <s v="TBC"/>
    <x v="14"/>
    <x v="17"/>
    <s v="Shaffique-Manson-Visram"/>
    <d v="2022-11-01T00:00:00"/>
    <s v="Lambeth Tender (Competitive)"/>
    <s v="Pipeline project"/>
    <x v="0"/>
  </r>
  <r>
    <s v="TBC"/>
    <x v="26"/>
    <x v="0"/>
    <s v="TBC"/>
    <x v="14"/>
    <x v="24"/>
    <s v="Caroline Streaks"/>
    <d v="2022-06-01T00:00:00"/>
    <s v="Lambeth Tender (Competitive)"/>
    <s v="GW3 going to board end of november"/>
    <x v="0"/>
  </r>
  <r>
    <s v="TBC"/>
    <x v="27"/>
    <x v="0"/>
    <s v="TBC"/>
    <x v="14"/>
    <x v="25"/>
    <s v="Mick Wynne"/>
    <d v="2022-01-31T00:00:00"/>
    <s v="Lambeth Tender (Competitive)"/>
    <s v="Evaluations/GW3"/>
    <x v="0"/>
  </r>
  <r>
    <s v="TBC"/>
    <x v="28"/>
    <x v="0"/>
    <s v="TBC"/>
    <x v="14"/>
    <x v="17"/>
    <s v="Dan Thomas"/>
    <d v="2022-12-01T00:00:00"/>
    <s v="Lambeth Tender (Competitive)"/>
    <s v="Pipeline project"/>
    <x v="0"/>
  </r>
  <r>
    <s v="TBC"/>
    <x v="29"/>
    <x v="0"/>
    <d v="2019-09-04T00:00:00"/>
    <x v="16"/>
    <x v="26"/>
    <s v="Wendy Goodman"/>
    <d v="2023-03-01T00:00:00"/>
    <m/>
    <s v="Annual contribution"/>
    <x v="0"/>
  </r>
  <r>
    <s v="TBC"/>
    <x v="30"/>
    <x v="0"/>
    <s v="TBC"/>
    <x v="14"/>
    <x v="17"/>
    <s v="Lucy Zaman"/>
    <d v="2022-11-01T00:00:00"/>
    <s v="Lambeth Tender (Competitive)"/>
    <s v="Pipeline project"/>
    <x v="0"/>
  </r>
  <r>
    <s v="TBC"/>
    <x v="31"/>
    <x v="0"/>
    <s v="TBC"/>
    <x v="14"/>
    <x v="17"/>
    <s v="Lucy Zaman"/>
    <d v="2022-11-01T00:00:00"/>
    <s v="Lambeth Tender (Competitive)"/>
    <s v="Pipeline project"/>
    <x v="0"/>
  </r>
  <r>
    <s v="TBC"/>
    <x v="32"/>
    <x v="0"/>
    <s v="TBC"/>
    <x v="14"/>
    <x v="17"/>
    <s v="Patrick White"/>
    <d v="2022-03-01T00:00:00"/>
    <s v="Lambeth Tender (Competitive)"/>
    <s v="Procurement started to engage with service in march 2022. Lack of engagement from service has delayed this. Looking to go live in December. Will need to do a 6 month waiver whilst tender is in process "/>
    <x v="0"/>
  </r>
  <r>
    <s v="TBC"/>
    <x v="33"/>
    <x v="0"/>
    <d v="2022-10-01T00:00:00"/>
    <x v="17"/>
    <x v="27"/>
    <s v="May Patel"/>
    <s v="TBC"/>
    <m/>
    <s v="One off, Contract being finalised and will need to go onto eCMS. Cabinet Member for Sustainable Lambeth and Clean Air, Cllr Rezina Chowdhury"/>
    <x v="0"/>
  </r>
  <r>
    <s v="TBC"/>
    <x v="34"/>
    <x v="0"/>
    <d v="2022-10-01T00:00:00"/>
    <x v="17"/>
    <x v="28"/>
    <s v="May Patel"/>
    <s v="TBC"/>
    <m/>
    <s v="One off, Contract being finalised and will need to go onto eCMS. Cabinet Member for Sustainable Lambeth and Clean Air, Cllr Rezina Chowdhury"/>
    <x v="0"/>
  </r>
  <r>
    <s v="TBC"/>
    <x v="35"/>
    <x v="0"/>
    <s v="TBC"/>
    <x v="14"/>
    <x v="17"/>
    <s v="May Patel"/>
    <d v="2022-11-01T00:00:00"/>
    <s v="Lambeth Tender (Competitive)"/>
    <s v="Drafting tender docs"/>
    <x v="0"/>
  </r>
  <r>
    <s v="TBC"/>
    <x v="36"/>
    <x v="0"/>
    <s v="TBC"/>
    <x v="14"/>
    <x v="17"/>
    <s v="May Patel"/>
    <d v="2022-11-01T00:00:00"/>
    <s v="Lambeth Tender (Competitive)"/>
    <s v="Drafting tender docs"/>
    <x v="0"/>
  </r>
  <r>
    <s v="TBC"/>
    <x v="37"/>
    <x v="0"/>
    <s v="TBC"/>
    <x v="14"/>
    <x v="29"/>
    <s v="Hanna Radlowska"/>
    <s v="TBC"/>
    <s v="Lambeth Tender (Competitive)"/>
    <s v="GW3 going to PB"/>
    <x v="0"/>
  </r>
  <r>
    <s v="TBC"/>
    <x v="38"/>
    <x v="0"/>
    <d v="2022-09-01T00:00:00"/>
    <x v="18"/>
    <x v="30"/>
    <s v="May Patel"/>
    <s v="TBC"/>
    <s v="Framework Agreement (Competitive)"/>
    <s v="Option to extend for 2 years post 2024. Need to get onto eCMS."/>
    <x v="0"/>
  </r>
  <r>
    <s v="LCC000053"/>
    <x v="39"/>
    <x v="0"/>
    <d v="2016-01-08T00:00:00"/>
    <x v="19"/>
    <x v="31"/>
    <s v="Jonathon Pook"/>
    <d v="2024-01-01T00:00:00"/>
    <s v="Framework Agreement (Competitive)"/>
    <s v="Options to be considerd in due course"/>
    <x v="0"/>
  </r>
  <r>
    <s v="LCC000037"/>
    <x v="40"/>
    <x v="0"/>
    <d v="2020-01-04T00:00:00"/>
    <x v="16"/>
    <x v="32"/>
    <s v="Kevin Crook"/>
    <d v="2023-03-01T00:00:00"/>
    <s v="Lambeth Tender (Competitive)"/>
    <s v="Options being considered "/>
    <x v="0"/>
  </r>
  <r>
    <s v="TBC"/>
    <x v="41"/>
    <x v="0"/>
    <d v="2016-08-02T00:00:00"/>
    <x v="20"/>
    <x v="33"/>
    <s v="Jonathon Pook"/>
    <d v="2023-08-01T00:00:00"/>
    <s v="Lambeth Tender (Competitive)"/>
    <s v="Options being considered "/>
    <x v="0"/>
  </r>
  <r>
    <s v="LCC000613"/>
    <x v="42"/>
    <x v="0"/>
    <d v="2022-07-08T00:00:00"/>
    <x v="21"/>
    <x v="34"/>
    <s v="Mick Wynne"/>
    <s v="TBC"/>
    <s v="Lambeth Tender (Competitive)"/>
    <s v="Tender was done, but two bids over budget. So awarded directly to UKPN"/>
    <x v="0"/>
  </r>
  <r>
    <s v="LCC000006"/>
    <x v="43"/>
    <x v="0"/>
    <d v="2017-01-04T00:00:00"/>
    <x v="22"/>
    <x v="35"/>
    <s v="Kevin Crook"/>
    <s v="N/A"/>
    <s v="Lambeth Tender (Competitive)"/>
    <s v="Coming in house. Other tenders in relation active. "/>
    <x v="0"/>
  </r>
  <r>
    <s v="TBC"/>
    <x v="44"/>
    <x v="0"/>
    <s v="TBC"/>
    <x v="14"/>
    <x v="36"/>
    <s v="Grant Jones"/>
    <d v="2022-10-01T00:00:00"/>
    <s v="Lambeth Tender (Competitive)"/>
    <s v="Drafting PSR"/>
    <x v="0"/>
  </r>
  <r>
    <s v="TBC"/>
    <x v="45"/>
    <x v="0"/>
    <s v="TBC"/>
    <x v="14"/>
    <x v="17"/>
    <s v="Dan Thomas"/>
    <d v="2023-01-01T00:00:00"/>
    <s v="Lambeth Tender (Competitive)"/>
    <s v="Pipeline Project"/>
    <x v="0"/>
  </r>
  <r>
    <s v="LCN000463"/>
    <x v="46"/>
    <x v="0"/>
    <d v="2018-05-20T00:00:00"/>
    <x v="23"/>
    <x v="37"/>
    <s v="Ashi Bawa"/>
    <s v="TBC"/>
    <s v="Framework Agreement (Competitive)"/>
    <s v="Extension &amp; value to be updated on ECMS"/>
    <x v="0"/>
  </r>
  <r>
    <s v="TBC"/>
    <x v="47"/>
    <x v="0"/>
    <s v="TBC"/>
    <x v="14"/>
    <x v="17"/>
    <s v="Lucy Zaman"/>
    <d v="2022-12-01T00:00:00"/>
    <s v="Lambeth Tender (Competitive)"/>
    <s v="Looking at options. Polictical decision to be made. Need to work with community groups to avoid issues this time "/>
    <x v="0"/>
  </r>
  <r>
    <s v="TBC"/>
    <x v="48"/>
    <x v="0"/>
    <s v="TBC"/>
    <x v="14"/>
    <x v="17"/>
    <s v="Michael Munelly"/>
    <s v="TBC"/>
    <s v="Lambeth Tender (Competitive)"/>
    <s v="Discussions with MM"/>
    <x v="0"/>
  </r>
  <r>
    <s v="TBC"/>
    <x v="49"/>
    <x v="0"/>
    <s v="TBC"/>
    <x v="14"/>
    <x v="17"/>
    <s v="Michael Munelly"/>
    <s v="TBC"/>
    <s v="Lambeth Tender (Competitive)"/>
    <s v="Discussions with MM"/>
    <x v="0"/>
  </r>
  <r>
    <s v="LCC000003"/>
    <x v="50"/>
    <x v="1"/>
    <s v="18-06-2011"/>
    <x v="24"/>
    <x v="38"/>
    <s v="Sonia Jean-Marie"/>
    <d v="2023-03-01T00:00:00"/>
    <s v="Framework Agreement (Competitive)"/>
    <m/>
    <x v="1"/>
  </r>
  <r>
    <s v="LCC000065"/>
    <x v="51"/>
    <x v="2"/>
    <s v="28-03-2017"/>
    <x v="25"/>
    <x v="39"/>
    <s v="Paul Ewing"/>
    <s v="TBC"/>
    <s v="Framework Agreement (Competitive)"/>
    <m/>
    <x v="1"/>
  </r>
  <r>
    <s v="LCE000335"/>
    <x v="52"/>
    <x v="0"/>
    <s v="01-07-2021"/>
    <x v="26"/>
    <x v="40"/>
    <s v="Karen Sullivan"/>
    <d v="2023-03-01T00:00:00"/>
    <s v="Framework Agreement (Competitive)"/>
    <m/>
    <x v="1"/>
  </r>
  <r>
    <s v="LCE000374"/>
    <x v="53"/>
    <x v="0"/>
    <s v="19-02-2020"/>
    <x v="27"/>
    <x v="27"/>
    <s v="Grant Jones"/>
    <d v="2023-03-01T00:00:00"/>
    <s v="Framework Agreement (Competitive)"/>
    <s v="Awaiting Service Areas Proposal"/>
    <x v="1"/>
  </r>
  <r>
    <s v="LCC000081"/>
    <x v="54"/>
    <x v="0"/>
    <s v="01-06-2017"/>
    <x v="0"/>
    <x v="41"/>
    <s v="Vivek Makala"/>
    <d v="2022-10-17T00:00:00"/>
    <s v="Lambeth Tender (Competitive)"/>
    <m/>
    <x v="1"/>
  </r>
  <r>
    <s v="LCC000083"/>
    <x v="55"/>
    <x v="0"/>
    <s v="01-06-2017"/>
    <x v="0"/>
    <x v="42"/>
    <s v="Vivek Makala"/>
    <d v="2022-10-17T00:00:00"/>
    <s v="Lambeth Tender (Competitive)"/>
    <s v="Open to extend to 30/06/25"/>
    <x v="1"/>
  </r>
  <r>
    <s v="LCC000612"/>
    <x v="56"/>
    <x v="0"/>
    <d v="2022-05-17T00:00:00"/>
    <x v="28"/>
    <x v="43"/>
    <s v="Innocent Agilo"/>
    <d v="2023-03-01T00:00:00"/>
    <s v="Framework Agreement (Competitive)"/>
    <s v="Option to extend to 18/02/25"/>
    <x v="1"/>
  </r>
  <r>
    <s v="LCE000120"/>
    <x v="57"/>
    <x v="0"/>
    <s v="30-01-2020"/>
    <x v="29"/>
    <x v="44"/>
    <s v="Beluolisa Chude"/>
    <d v="2022-11-01T00:00:00"/>
    <s v="Framework Agreement (Competitive)"/>
    <s v="Tender Exercise go-live October 2022"/>
    <x v="1"/>
  </r>
  <r>
    <s v="LCE000121"/>
    <x v="57"/>
    <x v="0"/>
    <s v="30-01-2020"/>
    <x v="29"/>
    <x v="45"/>
    <s v="Beluolisa Chude"/>
    <d v="2022-11-01T00:00:00"/>
    <s v="Framework Agreement (Competitive)"/>
    <s v="Tender Exercise go-live October 2022"/>
    <x v="1"/>
  </r>
  <r>
    <s v="LCC000122"/>
    <x v="58"/>
    <x v="1"/>
    <s v="16-09-2019"/>
    <x v="30"/>
    <x v="46"/>
    <s v="David Thomas"/>
    <d v="2022-08-01T00:00:00"/>
    <s v="Framework Agreement (Competitive)"/>
    <s v="Option to extend to 18/02/26"/>
    <x v="1"/>
  </r>
  <r>
    <s v="LCE000123"/>
    <x v="57"/>
    <x v="0"/>
    <s v="30-01-2020"/>
    <x v="29"/>
    <x v="47"/>
    <s v="Beluolisa Chude"/>
    <d v="2022-11-01T00:00:00"/>
    <s v="Framework Agreement (Competitive)"/>
    <s v="Awaiting Service Area proposal"/>
    <x v="1"/>
  </r>
  <r>
    <s v="LCE000124"/>
    <x v="57"/>
    <x v="0"/>
    <s v="30-01-2020"/>
    <x v="29"/>
    <x v="48"/>
    <s v="Beluolisa Chude"/>
    <d v="2022-11-01T00:00:00"/>
    <s v="Framework Agreement (Competitive)"/>
    <s v="Awaiting Service Area proposal"/>
    <x v="1"/>
  </r>
  <r>
    <s v="LCC000126"/>
    <x v="59"/>
    <x v="1"/>
    <s v="04-03-2019"/>
    <x v="31"/>
    <x v="49"/>
    <s v="Malcolm de Vela"/>
    <d v="2022-10-01T00:00:00"/>
    <s v="Framework Agreement (Competitive)"/>
    <s v="Tenders for new arrangement received 26/09/22"/>
    <x v="1"/>
  </r>
  <r>
    <s v="LCE000130"/>
    <x v="60"/>
    <x v="1"/>
    <s v="01-04-2020"/>
    <x v="24"/>
    <x v="50"/>
    <s v="Malcolm de Vela"/>
    <d v="2023-01-04T00:00:00"/>
    <s v="Framework Agreement (Competitive)"/>
    <s v="Awaiting Service Area proposal"/>
    <x v="1"/>
  </r>
  <r>
    <s v="LCE000131"/>
    <x v="60"/>
    <x v="1"/>
    <s v="01-04-2020"/>
    <x v="24"/>
    <x v="51"/>
    <s v="Malcolm de Vela"/>
    <d v="2023-01-04T00:00:00"/>
    <s v="Framework Agreement (Competitive)"/>
    <s v="Awaiting Service Area proposal"/>
    <x v="1"/>
  </r>
  <r>
    <s v="LCE000161"/>
    <x v="61"/>
    <x v="1"/>
    <s v="01-06-2015"/>
    <x v="32"/>
    <x v="52"/>
    <s v="Maureen Dennie"/>
    <d v="2022-01-27T00:00:00"/>
    <s v="Lambeth Tender (Competitive)"/>
    <s v="Reprocurement to commence in 01.10.22"/>
    <x v="1"/>
  </r>
  <r>
    <s v="LCE000162"/>
    <x v="61"/>
    <x v="1"/>
    <s v="01-06-2015"/>
    <x v="32"/>
    <x v="53"/>
    <s v="Maureen Dennie"/>
    <d v="2022-01-27T00:00:00"/>
    <s v="Lambeth Tender (Competitive)"/>
    <s v="Framework arrangements to be reviewed January 2023"/>
    <x v="1"/>
  </r>
  <r>
    <s v="LCE000163"/>
    <x v="61"/>
    <x v="1"/>
    <s v="01-06-2015"/>
    <x v="32"/>
    <x v="54"/>
    <s v="Maureen Dennie"/>
    <d v="2022-01-27T00:00:00"/>
    <s v="Lambeth Tender (Competitive)"/>
    <s v="Framework arrangements to be reviewed January 2023"/>
    <x v="1"/>
  </r>
  <r>
    <s v="LCE000164"/>
    <x v="61"/>
    <x v="1"/>
    <s v="01-06-2015"/>
    <x v="32"/>
    <x v="55"/>
    <s v="Maureen Dennie"/>
    <d v="2022-01-27T00:00:00"/>
    <s v="Lambeth Tender (Competitive)"/>
    <s v="Reprocurement concluded 22/09/22 for new contracts to commence 01/01/23"/>
    <x v="1"/>
  </r>
  <r>
    <s v="LCC000179"/>
    <x v="62"/>
    <x v="3"/>
    <s v="01-04-2020"/>
    <x v="3"/>
    <x v="56"/>
    <s v="Jake March"/>
    <d v="2022-10-01T00:00:00"/>
    <s v="Framework Agreement (Competitive)"/>
    <s v="Reprocurement concluded 22/09/22 for new contracts to commence 01/01/23"/>
    <x v="1"/>
  </r>
  <r>
    <s v="LCC000206"/>
    <x v="63"/>
    <x v="1"/>
    <s v="16-09-2020"/>
    <x v="33"/>
    <x v="57"/>
    <s v="Malcolm de Vela"/>
    <d v="2023-01-04T00:00:00"/>
    <s v="Framework Agreement (Competitive)"/>
    <s v="Reprocurement concluded 22/09/22 for new contracts to commence 01/01/23"/>
    <x v="1"/>
  </r>
  <r>
    <s v="LCE000207"/>
    <x v="64"/>
    <x v="0"/>
    <s v="01-04-2020"/>
    <x v="3"/>
    <x v="58"/>
    <s v="Vivek Makala"/>
    <d v="2023-01-04T00:00:00"/>
    <s v="Framework Agreement (Competitive)"/>
    <s v="Reprocurement concluded 22/09/22 for new contracts to commence 01/01/23"/>
    <x v="1"/>
  </r>
  <r>
    <s v="LCE000243"/>
    <x v="65"/>
    <x v="2"/>
    <s v="01-04-2018"/>
    <x v="34"/>
    <x v="59"/>
    <s v="TBC"/>
    <s v="TBC"/>
    <m/>
    <s v="Option to extend to 31/03/24"/>
    <x v="1"/>
  </r>
  <r>
    <s v="LCE000244"/>
    <x v="66"/>
    <x v="0"/>
    <s v="01-04-2018"/>
    <x v="35"/>
    <x v="60"/>
    <s v="Paul Ewing"/>
    <d v="2022-03-08T00:00:00"/>
    <s v="Framework Agreement (Competitive)"/>
    <s v="Framework arrangements to be reviewed January 2023"/>
    <x v="1"/>
  </r>
  <r>
    <s v="LCE000253"/>
    <x v="67"/>
    <x v="1"/>
    <s v="01-04-2016"/>
    <x v="36"/>
    <x v="61"/>
    <s v="Linda D'Souza"/>
    <d v="2023-03-31T00:00:00"/>
    <s v="Framework Agreement (Competitive)"/>
    <s v="Option to extend to 31/03/2025"/>
    <x v="1"/>
  </r>
  <r>
    <s v="LCE000264"/>
    <x v="57"/>
    <x v="0"/>
    <s v="30-01-2020"/>
    <x v="29"/>
    <x v="62"/>
    <s v="Beluolisa Chude"/>
    <d v="2022-11-01T00:00:00"/>
    <s v="Framework Agreement (Competitive)"/>
    <m/>
    <x v="1"/>
  </r>
  <r>
    <s v="LCE000308"/>
    <x v="68"/>
    <x v="0"/>
    <s v="01-10-2020"/>
    <x v="37"/>
    <x v="63"/>
    <s v="Michelle Reed"/>
    <d v="2024-01-01T00:00:00"/>
    <s v="Framework Agreement (Competitive)"/>
    <s v="Tender exercise undertaken in March yielded no responses.  Direct award anticipated for award in October 2022.  Current arrangements extended to 31/12/22"/>
    <x v="1"/>
  </r>
  <r>
    <s v="LCC000311"/>
    <x v="69"/>
    <x v="1"/>
    <s v="01-10-2020"/>
    <x v="38"/>
    <x v="64"/>
    <s v="Sonia Jean-Marie"/>
    <d v="2023-03-01T00:00:00"/>
    <s v="Framework Agreement (Competitive)"/>
    <s v="No action required"/>
    <x v="1"/>
  </r>
  <r>
    <s v="LCC000316"/>
    <x v="70"/>
    <x v="0"/>
    <s v="31-10-2020"/>
    <x v="3"/>
    <x v="65"/>
    <s v="Linda Harris"/>
    <d v="2023-01-04T00:00:00"/>
    <s v="Framework Agreement (Competitive)"/>
    <s v="Awaiting Service Area proposal"/>
    <x v="1"/>
  </r>
  <r>
    <s v="LCE000330"/>
    <x v="71"/>
    <x v="0"/>
    <s v="01-10-2020"/>
    <x v="39"/>
    <x v="66"/>
    <s v="Michelle Reed"/>
    <d v="2024-01-01T00:00:00"/>
    <s v="Framework Agreement (Competitive)"/>
    <s v="Option to extend to 30-09-2025"/>
    <x v="1"/>
  </r>
  <r>
    <s v="LCC000438"/>
    <x v="72"/>
    <x v="0"/>
    <s v="01-10-2021"/>
    <x v="38"/>
    <x v="67"/>
    <s v="Arti Mawji"/>
    <d v="2023-03-01T00:00:00"/>
    <s v="Framework Agreement (Competitive)"/>
    <s v="Option to extend 30-09-2024"/>
    <x v="1"/>
  </r>
  <r>
    <s v="LCC000472"/>
    <x v="73"/>
    <x v="0"/>
    <s v="01-12-2021"/>
    <x v="40"/>
    <x v="68"/>
    <s v="Vivek Makala"/>
    <d v="2023-03-01T00:00:00"/>
    <s v="Framework Agreement (Competitive)"/>
    <s v="Option to extend to 31/03/24"/>
    <x v="1"/>
  </r>
  <r>
    <s v="LCC000474"/>
    <x v="74"/>
    <x v="0"/>
    <s v="26-11-2021"/>
    <x v="41"/>
    <x v="69"/>
    <s v="Neeraj Mitra"/>
    <d v="2023-03-01T00:00:00"/>
    <s v="Framework Agreement (Competitive)"/>
    <s v="Option to extend to 30-09-2025"/>
    <x v="1"/>
  </r>
  <r>
    <s v="LCC000484"/>
    <x v="75"/>
    <x v="0"/>
    <s v="21-12-2021"/>
    <x v="42"/>
    <x v="20"/>
    <s v="Neeraj Mitra"/>
    <d v="2023-03-01T00:00:00"/>
    <s v="Framework Agreement (Competitive)"/>
    <s v="Option to extend to 30/04/2024"/>
    <x v="1"/>
  </r>
  <r>
    <s v="LCC000491"/>
    <x v="76"/>
    <x v="4"/>
    <s v="01-04-2021"/>
    <x v="3"/>
    <x v="70"/>
    <s v="Toby Hamilton"/>
    <d v="2023-10-01T00:00:00"/>
    <s v="Framework Agreement (Competitive)"/>
    <m/>
    <x v="1"/>
  </r>
  <r>
    <s v="LCC000510"/>
    <x v="77"/>
    <x v="0"/>
    <s v="01-04-2022"/>
    <x v="16"/>
    <x v="71"/>
    <s v="Vivek Makala"/>
    <d v="2023-10-01T00:00:00"/>
    <s v="Framework Agreement (Competitive)"/>
    <s v="Option to extend 25/11/25"/>
    <x v="1"/>
  </r>
  <r>
    <s v="LCC000565"/>
    <x v="78"/>
    <x v="1"/>
    <s v="01-04-2022"/>
    <x v="43"/>
    <x v="72"/>
    <s v="Maureen Dennie"/>
    <d v="2025-03-31T00:00:00"/>
    <s v="Framework Agreement (Competitive)"/>
    <s v="Option to extend 20-12-2024"/>
    <x v="1"/>
  </r>
  <r>
    <s v="LCC000566"/>
    <x v="79"/>
    <x v="1"/>
    <s v="01-04-2022"/>
    <x v="43"/>
    <x v="73"/>
    <s v="Maureen Dennie"/>
    <d v="2025-03-31T00:00:00"/>
    <s v="Framework Agreement (Competitive)"/>
    <s v="Awaiting proposals from service area"/>
    <x v="1"/>
  </r>
  <r>
    <s v="LCC000568"/>
    <x v="80"/>
    <x v="1"/>
    <s v="01-04-2022"/>
    <x v="43"/>
    <x v="74"/>
    <s v="Maureen Dennie"/>
    <d v="2025-03-31T00:00:00"/>
    <s v="Framework Agreement (Competitive)"/>
    <s v="Option to extend to 31-03-2025"/>
    <x v="1"/>
  </r>
  <r>
    <s v="LCC000578"/>
    <x v="81"/>
    <x v="1"/>
    <s v="08-04-2020"/>
    <x v="24"/>
    <x v="75"/>
    <s v="Paul Rock"/>
    <d v="2023-03-31T00:00:00"/>
    <s v="Framework Agreement (Competitive)"/>
    <s v="No action required"/>
    <x v="1"/>
  </r>
  <r>
    <s v="LCC000025"/>
    <x v="82"/>
    <x v="0"/>
    <s v="01-04-2020"/>
    <x v="22"/>
    <x v="76"/>
    <s v="Vivek Makala"/>
    <d v="2023-01-04T00:00:00"/>
    <s v="Framework Agreement (Competitive)"/>
    <s v="No action required"/>
    <x v="1"/>
  </r>
  <r>
    <s v="LCC000034"/>
    <x v="83"/>
    <x v="0"/>
    <d v="2015-06-21T00:00:00"/>
    <x v="44"/>
    <x v="77"/>
    <s v="Grant Jones"/>
    <d v="2021-12-09T00:00:00"/>
    <s v="Lambeth Tender (Competitive)"/>
    <s v="No action required"/>
    <x v="1"/>
  </r>
  <r>
    <s v="LCC000066"/>
    <x v="84"/>
    <x v="1"/>
    <s v="01-06-2017"/>
    <x v="45"/>
    <x v="78"/>
    <s v="Robert Browning"/>
    <d v="2023-03-01T00:00:00"/>
    <s v="Framework Agreement (Competitive)"/>
    <s v="Option to extend to 31/03/2026"/>
    <x v="1"/>
  </r>
  <r>
    <s v="LCE000068"/>
    <x v="85"/>
    <x v="2"/>
    <s v="11-09-2017"/>
    <x v="25"/>
    <x v="79"/>
    <s v="Paul Ewing"/>
    <d v="2022-10-03T00:00:00"/>
    <s v="Framework Agreement (Competitive)"/>
    <s v="Option to extend to 31-03-2024"/>
    <x v="1"/>
  </r>
  <r>
    <s v="LCC000096"/>
    <x v="86"/>
    <x v="5"/>
    <s v="23-04-2019"/>
    <x v="46"/>
    <x v="80"/>
    <s v="Grace Gbadamosi"/>
    <d v="2022-08-31T00:00:00"/>
    <s v="Lambeth Tender (Competitive)"/>
    <s v="New contract anticipated for award in Sept 2022"/>
    <x v="1"/>
  </r>
  <r>
    <s v="LCE000257"/>
    <x v="87"/>
    <x v="0"/>
    <s v="16-06-2014"/>
    <x v="47"/>
    <x v="81"/>
    <s v="Andrew Butler"/>
    <d v="2024-03-01T00:00:00"/>
    <s v="Framework Agreement (Competitive)"/>
    <s v="Awaiting for proposals from service area"/>
    <x v="1"/>
  </r>
  <r>
    <s v="LCE000258"/>
    <x v="88"/>
    <x v="0"/>
    <d v="2021-01-04T00:00:00"/>
    <x v="48"/>
    <x v="82"/>
    <s v="Tejan Shiaka"/>
    <d v="2022-10-31T00:00:00"/>
    <s v="Framework Agreement (Competitive)"/>
    <s v="HR currently undertaken service area engagement"/>
    <x v="1"/>
  </r>
  <r>
    <s v="LCE000299"/>
    <x v="89"/>
    <x v="5"/>
    <s v="11-09-2020"/>
    <x v="49"/>
    <x v="83"/>
    <s v="Andrew Pavlou"/>
    <d v="2023-03-31T00:00:00"/>
    <s v="Framework Agreement (Competitive)"/>
    <s v="Awaiting Service Area proposals"/>
    <x v="1"/>
  </r>
  <r>
    <s v="LCC000301"/>
    <x v="90"/>
    <x v="1"/>
    <s v="01-03-2021"/>
    <x v="50"/>
    <x v="84"/>
    <s v="Malcolm de Vela"/>
    <d v="2022-11-30T00:00:00"/>
    <s v="Framework Agreement (Competitive)"/>
    <s v="Option to extend 15-06-2024"/>
    <x v="1"/>
  </r>
  <r>
    <s v="LCC000469"/>
    <x v="91"/>
    <x v="0"/>
    <s v="01-12-2021"/>
    <x v="51"/>
    <x v="85"/>
    <s v="Neeraj Mitra"/>
    <d v="2023-03-01T00:00:00"/>
    <s v="Framework Agreement (Competitive)"/>
    <s v="Option to extend 03-01-25"/>
    <x v="1"/>
  </r>
  <r>
    <s v="LCC000470"/>
    <x v="92"/>
    <x v="0"/>
    <s v="01-12-2021"/>
    <x v="52"/>
    <x v="85"/>
    <s v="Neeraj Mitra"/>
    <d v="2023-03-01T00:00:00"/>
    <s v="Framework Agreement (Competitive)"/>
    <m/>
    <x v="1"/>
  </r>
  <r>
    <s v="LCC000471"/>
    <x v="93"/>
    <x v="0"/>
    <s v="01-12-2021"/>
    <x v="52"/>
    <x v="86"/>
    <s v="Neeraj Mitra"/>
    <d v="2023-03-01T00:00:00"/>
    <s v="Framework Agreement (Competitive)"/>
    <s v="Option to extend 28-02-2025"/>
    <x v="1"/>
  </r>
  <r>
    <s v="LCC000340"/>
    <x v="94"/>
    <x v="0"/>
    <d v="2011-12-01T00:00:00"/>
    <x v="53"/>
    <x v="87"/>
    <s v="Tim Hillman Brown"/>
    <d v="2023-03-31T00:00:00"/>
    <s v="Lambeth Tender (Competitive)"/>
    <s v="Option to extend 30-11-2025"/>
    <x v="1"/>
  </r>
  <r>
    <s v="LCC000026"/>
    <x v="95"/>
    <x v="1"/>
    <d v="2020-02-21T00:00:00"/>
    <x v="54"/>
    <x v="88"/>
    <s v="Vivek Makala"/>
    <d v="2023-03-01T00:00:00"/>
    <s v="Lambeth Tender (Competitive)"/>
    <s v="Option to extend 30-11-2025"/>
    <x v="1"/>
  </r>
  <r>
    <s v="LCE000582"/>
    <x v="96"/>
    <x v="1"/>
    <d v="2022-05-01T00:00:00"/>
    <x v="55"/>
    <x v="89"/>
    <s v="Malcolm de Vela"/>
    <d v="2023-12-31T00:00:00"/>
    <s v="Framework Agreement (Competitive)"/>
    <s v="Option to extend 30-11-2025"/>
    <x v="1"/>
  </r>
  <r>
    <s v=" LCC000031"/>
    <x v="97"/>
    <x v="0"/>
    <d v="2019-10-01T00:00:00"/>
    <x v="21"/>
    <x v="90"/>
    <s v="Neeraj Mitra"/>
    <d v="2022-10-01T00:00:00"/>
    <s v="Framework Agreement (Competitive)"/>
    <s v="To seek service areas proposals"/>
    <x v="1"/>
  </r>
  <r>
    <s v="LCC000086"/>
    <x v="98"/>
    <x v="0"/>
    <d v="2017-09-01T00:00:00"/>
    <x v="56"/>
    <x v="91"/>
    <s v="Neeraj Mitra"/>
    <d v="2022-10-31T00:00:00"/>
    <s v="Lambeth Tender (Competitive)"/>
    <s v="Option to extend to 20/02/2023"/>
    <x v="1"/>
  </r>
  <r>
    <s v="LCE000208"/>
    <x v="99"/>
    <x v="0"/>
    <d v="2020-04-01T00:00:00"/>
    <x v="22"/>
    <x v="92"/>
    <s v="Vivek Makala"/>
    <d v="2023-01-04T00:00:00"/>
    <s v="Framework Agreement (Competitive)"/>
    <s v="Option to extend to 30/04/26"/>
    <x v="1"/>
  </r>
  <r>
    <s v="LCC000602"/>
    <x v="100"/>
    <x v="0"/>
    <d v="2022-05-01T00:00:00"/>
    <x v="19"/>
    <x v="93"/>
    <s v="Andrew Butler"/>
    <d v="2024-01-01T00:00:00"/>
    <s v="Framework Agreement (Competitive)"/>
    <s v="Option to extend to 30/09/23.  Awaiting proposals from service area"/>
    <x v="1"/>
  </r>
  <r>
    <s v="LCC000309"/>
    <x v="101"/>
    <x v="1"/>
    <d v="2021-04-01T00:00:00"/>
    <x v="57"/>
    <x v="94"/>
    <s v="Hamant Bharadia"/>
    <d v="2025-12-01T00:00:00"/>
    <s v="Lambeth Tender (Competitive)"/>
    <s v="Proposed to commence tendering exercise in Oct 2022"/>
    <x v="1"/>
  </r>
  <r>
    <s v="LCC000097"/>
    <x v="102"/>
    <x v="1"/>
    <d v="2019-09-01T00:00:00"/>
    <x v="18"/>
    <x v="95"/>
    <s v="Maureen Dennie"/>
    <d v="2023-01-04T00:00:00"/>
    <s v="Lambeth Tender (Competitive)"/>
    <s v="Option to extend to 31/03/2025"/>
    <x v="1"/>
  </r>
  <r>
    <s v="LCC000039"/>
    <x v="103"/>
    <x v="0"/>
    <d v="2020-05-14T00:00:00"/>
    <x v="58"/>
    <x v="27"/>
    <s v="Beluolisa Chude"/>
    <d v="2022-11-01T00:00:00"/>
    <s v="Framework Agreement (Competitive)"/>
    <s v="Option to extend to 30/04/2026"/>
    <x v="1"/>
  </r>
  <r>
    <s v="LCC000075"/>
    <x v="104"/>
    <x v="4"/>
    <d v="2019-07-01T00:00:00"/>
    <x v="59"/>
    <x v="96"/>
    <s v="Alison Mackenzie"/>
    <d v="2022-10-31T00:00:00"/>
    <s v="Framework Agreement (Competitive)"/>
    <s v="Option to extend to 31/03/2028"/>
    <x v="1"/>
  </r>
  <r>
    <s v="LCC000375"/>
    <x v="105"/>
    <x v="0"/>
    <d v="2018-02-23T00:00:00"/>
    <x v="60"/>
    <x v="30"/>
    <s v="Grant Jones"/>
    <d v="2023-01-04T00:00:00"/>
    <s v="Lambeth Tender (Competitive)"/>
    <s v="To seek proposals from service area"/>
    <x v="1"/>
  </r>
  <r>
    <s v="TBC"/>
    <x v="106"/>
    <x v="6"/>
    <d v="2023-03-20T00:00:00"/>
    <x v="14"/>
    <x v="97"/>
    <s v="Kelly Avis"/>
    <d v="2022-10-01T00:00:00"/>
    <s v="Framework Agreement (Competitive)"/>
    <s v="Awaiting Service Area proposal"/>
    <x v="1"/>
  </r>
  <r>
    <m/>
    <x v="107"/>
    <x v="7"/>
    <d v="2022-10-05T00:00:00"/>
    <x v="61"/>
    <x v="98"/>
    <s v="Jonathan Goodall"/>
    <d v="2026-10-01T00:00:00"/>
    <s v="Framework Agreement (Competitive)"/>
    <s v="Tender completed in August 2022"/>
    <x v="2"/>
  </r>
  <r>
    <m/>
    <x v="108"/>
    <x v="7"/>
    <d v="2022-10-05T00:00:00"/>
    <x v="61"/>
    <x v="99"/>
    <s v="Jonathan Goodall"/>
    <d v="2027-10-01T00:00:00"/>
    <m/>
    <s v="Tender completed in August 2023"/>
    <x v="2"/>
  </r>
  <r>
    <m/>
    <x v="109"/>
    <x v="7"/>
    <d v="2022-10-05T00:00:00"/>
    <x v="61"/>
    <x v="100"/>
    <s v="Jonathan Goodall"/>
    <d v="2028-10-01T00:00:00"/>
    <m/>
    <s v="Tender completed in August 2024"/>
    <x v="2"/>
  </r>
  <r>
    <m/>
    <x v="110"/>
    <x v="7"/>
    <d v="2018-04-01T00:00:00"/>
    <x v="16"/>
    <x v="90"/>
    <s v="Helen Bolger "/>
    <d v="2023-04-01T00:00:00"/>
    <m/>
    <m/>
    <x v="2"/>
  </r>
  <r>
    <m/>
    <x v="111"/>
    <x v="7"/>
    <d v="2017-09-18T00:00:00"/>
    <x v="62"/>
    <x v="101"/>
    <s v="Robert Dunne"/>
    <d v="2022-11-01T00:00:00"/>
    <m/>
    <m/>
    <x v="2"/>
  </r>
  <r>
    <m/>
    <x v="112"/>
    <x v="7"/>
    <d v="2015-10-01T00:00:00"/>
    <x v="1"/>
    <x v="102"/>
    <s v="Jonathan Goodall"/>
    <d v="2022-11-01T00:00:00"/>
    <m/>
    <s v="CMDDR online to extend for  a year "/>
    <x v="2"/>
  </r>
  <r>
    <m/>
    <x v="113"/>
    <x v="7"/>
    <d v="2001-11-15T00:00:00"/>
    <x v="63"/>
    <x v="103"/>
    <s v="Jennifer Burgess"/>
    <d v="2023-11-01T00:00:00"/>
    <m/>
    <s v="To seek extension while re tendering starts"/>
    <x v="2"/>
  </r>
  <r>
    <m/>
    <x v="114"/>
    <x v="7"/>
    <d v="2016-10-01T00:00:00"/>
    <x v="22"/>
    <x v="104"/>
    <s v="Rob Carrick "/>
    <d v="2003-01-01T00:00:00"/>
    <m/>
    <s v="Extension for a year "/>
    <x v="2"/>
  </r>
  <r>
    <m/>
    <x v="115"/>
    <x v="7"/>
    <d v="2020-04-01T00:00:00"/>
    <x v="64"/>
    <x v="105"/>
    <s v=" Robert Dunne"/>
    <d v="2023-04-01T00:00:00"/>
    <m/>
    <m/>
    <x v="2"/>
  </r>
  <r>
    <m/>
    <x v="116"/>
    <x v="7"/>
    <d v="2017-04-01T00:00:00"/>
    <x v="22"/>
    <x v="106"/>
    <s v="Laval Lebon"/>
    <s v="Tendering finished "/>
    <m/>
    <s v="New Pan London Framework to start 01/04/2023."/>
    <x v="2"/>
  </r>
  <r>
    <m/>
    <x v="117"/>
    <x v="7"/>
    <d v="2017-10-01T00:00:00"/>
    <x v="16"/>
    <x v="107"/>
    <s v="Nancy Padwick "/>
    <d v="2023-04-01T00:00:00"/>
    <m/>
    <s v="Agreement to extend a part of the service. Some service elements will cease "/>
    <x v="2"/>
  </r>
  <r>
    <m/>
    <x v="118"/>
    <x v="7"/>
    <d v="2018-04-01T00:00:00"/>
    <x v="22"/>
    <x v="108"/>
    <s v="Nancy Padwick "/>
    <d v="2023-04-01T00:00:00"/>
    <m/>
    <m/>
    <x v="2"/>
  </r>
  <r>
    <m/>
    <x v="119"/>
    <x v="7"/>
    <d v="2018-04-01T00:00:00"/>
    <x v="16"/>
    <x v="109"/>
    <s v="Alex Jackson "/>
    <d v="2021-05-01T00:00:00"/>
    <m/>
    <m/>
    <x v="2"/>
  </r>
  <r>
    <m/>
    <x v="120"/>
    <x v="7"/>
    <d v="2019-04-01T00:00:00"/>
    <x v="22"/>
    <x v="110"/>
    <s v="Pritesh Joshi "/>
    <d v="2022-11-01T00:00:00"/>
    <m/>
    <m/>
    <x v="2"/>
  </r>
  <r>
    <m/>
    <x v="121"/>
    <x v="7"/>
    <d v="2018-10-01T00:00:00"/>
    <x v="22"/>
    <x v="111"/>
    <s v="Nancy Padwick "/>
    <d v="2023-04-01T00:00:00"/>
    <m/>
    <s v="Extending for a year"/>
    <x v="2"/>
  </r>
  <r>
    <m/>
    <x v="122"/>
    <x v="7"/>
    <d v="2018-10-01T00:00:00"/>
    <x v="22"/>
    <x v="112"/>
    <s v="Nancy Padwick "/>
    <d v="2023-04-01T00:00:00"/>
    <m/>
    <s v="Extending for a year"/>
    <x v="2"/>
  </r>
  <r>
    <m/>
    <x v="123"/>
    <x v="7"/>
    <d v="2016-04-01T00:00:00"/>
    <x v="22"/>
    <x v="113"/>
    <s v="Nancy Padwick "/>
    <s v="TBC"/>
    <m/>
    <s v="Commissiong intentions to be confirmed"/>
    <x v="2"/>
  </r>
  <r>
    <m/>
    <x v="124"/>
    <x v="7"/>
    <d v="2016-04-01T00:00:00"/>
    <x v="22"/>
    <x v="114"/>
    <s v="Nancy Padwick "/>
    <d v="2022-11-01T00:00:00"/>
    <m/>
    <m/>
    <x v="2"/>
  </r>
  <r>
    <m/>
    <x v="125"/>
    <x v="7"/>
    <d v="2017-04-01T00:00:00"/>
    <x v="22"/>
    <x v="115"/>
    <s v="Nancy Padwick "/>
    <d v="2023-04-01T00:00:00"/>
    <m/>
    <s v="Extension for a year"/>
    <x v="2"/>
  </r>
  <r>
    <m/>
    <x v="126"/>
    <x v="8"/>
    <d v="2020-04-01T00:00:00"/>
    <x v="64"/>
    <x v="116"/>
    <s v="Paul Davis"/>
    <d v="2024-06-01T00:00:00"/>
    <m/>
    <m/>
    <x v="2"/>
  </r>
  <r>
    <m/>
    <x v="127"/>
    <x v="8"/>
    <d v="2018-04-01T00:00:00"/>
    <x v="16"/>
    <x v="117"/>
    <s v="Paul Davis"/>
    <d v="2023-06-01T00:00:00"/>
    <m/>
    <m/>
    <x v="2"/>
  </r>
  <r>
    <m/>
    <x v="128"/>
    <x v="8"/>
    <d v="2017-04-04T00:00:00"/>
    <x v="22"/>
    <x v="118"/>
    <s v="Paul Davis"/>
    <d v="2023-06-01T00:00:00"/>
    <m/>
    <s v="to be insourced"/>
    <x v="2"/>
  </r>
  <r>
    <m/>
    <x v="129"/>
    <x v="8"/>
    <d v="2019-04-01T00:00:00"/>
    <x v="16"/>
    <x v="119"/>
    <s v="Paul Davis"/>
    <d v="2023-06-01T00:00:00"/>
    <m/>
    <m/>
    <x v="2"/>
  </r>
  <r>
    <m/>
    <x v="130"/>
    <x v="8"/>
    <d v="2018-10-01T00:00:00"/>
    <x v="16"/>
    <x v="120"/>
    <s v="Paul Davis"/>
    <d v="2023-06-01T00:00:00"/>
    <m/>
    <m/>
    <x v="2"/>
  </r>
  <r>
    <m/>
    <x v="131"/>
    <x v="8"/>
    <d v="2018-04-01T00:00:00"/>
    <x v="22"/>
    <x v="121"/>
    <s v="Paul Davis"/>
    <d v="2023-06-01T00:00:00"/>
    <m/>
    <m/>
    <x v="2"/>
  </r>
  <r>
    <m/>
    <x v="132"/>
    <x v="8"/>
    <d v="2018-04-01T00:00:00"/>
    <x v="22"/>
    <x v="122"/>
    <s v="Paul Davis"/>
    <s v="Tendering currently"/>
    <m/>
    <m/>
    <x v="2"/>
  </r>
  <r>
    <m/>
    <x v="133"/>
    <x v="8"/>
    <d v="2018-04-01T00:00:00"/>
    <x v="16"/>
    <x v="123"/>
    <s v="Paul Davis"/>
    <d v="2023-06-01T00:00:00"/>
    <m/>
    <m/>
    <x v="2"/>
  </r>
  <r>
    <m/>
    <x v="134"/>
    <x v="8"/>
    <d v="2018-04-01T00:00:00"/>
    <x v="22"/>
    <x v="124"/>
    <s v="Paul Davis"/>
    <s v="TBC"/>
    <m/>
    <m/>
    <x v="2"/>
  </r>
  <r>
    <m/>
    <x v="135"/>
    <x v="8"/>
    <d v="2018-04-01T00:00:00"/>
    <x v="16"/>
    <x v="125"/>
    <s v="Paul Davis"/>
    <d v="2022-11-01T00:00:00"/>
    <m/>
    <m/>
    <x v="2"/>
  </r>
  <r>
    <m/>
    <x v="136"/>
    <x v="8"/>
    <d v="2018-04-01T00:00:00"/>
    <x v="16"/>
    <x v="126"/>
    <s v="Paul Davis"/>
    <d v="2022-11-01T00:00:00"/>
    <m/>
    <m/>
    <x v="2"/>
  </r>
  <r>
    <m/>
    <x v="137"/>
    <x v="8"/>
    <d v="2018-04-01T00:00:00"/>
    <x v="22"/>
    <x v="127"/>
    <s v="Paul Davis"/>
    <d v="2022-11-01T00:00:00"/>
    <m/>
    <m/>
    <x v="2"/>
  </r>
  <r>
    <m/>
    <x v="137"/>
    <x v="8"/>
    <d v="2018-04-01T00:00:00"/>
    <x v="22"/>
    <x v="128"/>
    <s v="Paul Davis"/>
    <d v="2022-11-01T00:00:00"/>
    <m/>
    <m/>
    <x v="2"/>
  </r>
  <r>
    <m/>
    <x v="137"/>
    <x v="8"/>
    <d v="2018-04-01T00:00:00"/>
    <x v="22"/>
    <x v="129"/>
    <s v="Paul Davis"/>
    <d v="2022-11-01T00:00:00"/>
    <m/>
    <m/>
    <x v="2"/>
  </r>
  <r>
    <m/>
    <x v="138"/>
    <x v="7"/>
    <d v="2016-01-19T00:00:00"/>
    <x v="65"/>
    <x v="130"/>
    <s v="Laval Lebon"/>
    <d v="2023-03-01T00:00:00"/>
    <m/>
    <s v="New neighbourhood model "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20T00:00:00"/>
    <x v="65"/>
    <x v="130"/>
    <s v="Laval Lebon"/>
    <d v="2023-03-01T00:00:00"/>
    <m/>
    <m/>
    <x v="2"/>
  </r>
  <r>
    <m/>
    <x v="138"/>
    <x v="7"/>
    <d v="2015-01-21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8"/>
    <x v="7"/>
    <d v="2015-01-19T00:00:00"/>
    <x v="65"/>
    <x v="130"/>
    <s v="Laval Lebon"/>
    <d v="2023-03-01T00:00:00"/>
    <m/>
    <m/>
    <x v="2"/>
  </r>
  <r>
    <m/>
    <x v="139"/>
    <x v="7"/>
    <d v="2023-11-01T00:00:00"/>
    <x v="65"/>
    <x v="131"/>
    <s v="Laval Lebon"/>
    <s v="Tendering currently"/>
    <m/>
    <m/>
    <x v="2"/>
  </r>
  <r>
    <m/>
    <x v="140"/>
    <x v="7"/>
    <d v="2020-04-01T00:00:00"/>
    <x v="66"/>
    <x v="132"/>
    <s v="Robert Dunne"/>
    <s v="TBC"/>
    <m/>
    <m/>
    <x v="2"/>
  </r>
  <r>
    <m/>
    <x v="141"/>
    <x v="7"/>
    <d v="2018-04-01T00:00:00"/>
    <x v="22"/>
    <x v="133"/>
    <s v="Robert Dunne"/>
    <d v="2022-11-01T00:00:00"/>
    <m/>
    <m/>
    <x v="2"/>
  </r>
  <r>
    <m/>
    <x v="142"/>
    <x v="7"/>
    <d v="2020-04-01T00:00:00"/>
    <x v="16"/>
    <x v="134"/>
    <s v="Alex Mecan "/>
    <d v="2023-04-01T00:00:00"/>
    <m/>
    <m/>
    <x v="2"/>
  </r>
  <r>
    <m/>
    <x v="143"/>
    <x v="7"/>
    <d v="2020-04-01T00:00:00"/>
    <x v="16"/>
    <x v="135"/>
    <s v="Rob Currie"/>
    <d v="2023-04-01T00:00:00"/>
    <m/>
    <m/>
    <x v="2"/>
  </r>
  <r>
    <m/>
    <x v="144"/>
    <x v="7"/>
    <d v="2017-09-25T00:00:00"/>
    <x v="59"/>
    <x v="136"/>
    <s v="Jennifer Henderson"/>
    <s v="Tendering currently"/>
    <m/>
    <m/>
    <x v="2"/>
  </r>
  <r>
    <m/>
    <x v="145"/>
    <x v="7"/>
    <d v="2017-07-01T00:00:00"/>
    <x v="67"/>
    <x v="137"/>
    <s v="Jennifer Henderson"/>
    <s v="Tendering currently"/>
    <m/>
    <m/>
    <x v="2"/>
  </r>
  <r>
    <m/>
    <x v="146"/>
    <x v="7"/>
    <d v="2017-07-01T00:00:00"/>
    <x v="67"/>
    <x v="138"/>
    <s v="Jennifer Henderson"/>
    <s v="Tendering currently"/>
    <m/>
    <m/>
    <x v="2"/>
  </r>
  <r>
    <m/>
    <x v="147"/>
    <x v="7"/>
    <d v="2020-04-01T00:00:00"/>
    <x v="64"/>
    <x v="139"/>
    <s v="Orla Oakey"/>
    <d v="2024-04-01T00:00:00"/>
    <m/>
    <m/>
    <x v="2"/>
  </r>
  <r>
    <m/>
    <x v="148"/>
    <x v="7"/>
    <d v="2016-10-01T00:00:00"/>
    <x v="1"/>
    <x v="140"/>
    <s v="Jonathan Goodall"/>
    <d v="2023-01-01T00:00:00"/>
    <m/>
    <s v="CMDDR online esking for 1 year extension"/>
    <x v="2"/>
  </r>
  <r>
    <m/>
    <x v="149"/>
    <x v="7"/>
    <d v="2015-04-01T00:00:00"/>
    <x v="1"/>
    <x v="141"/>
    <s v="Jonathan Goodall"/>
    <d v="2023-01-01T00:00:00"/>
    <m/>
    <s v="CMDDR online esking for 1 year extension"/>
    <x v="2"/>
  </r>
  <r>
    <m/>
    <x v="150"/>
    <x v="7"/>
    <d v="2016-10-01T00:00:00"/>
    <x v="1"/>
    <x v="142"/>
    <s v="Jonathan Goodall"/>
    <d v="2023-01-01T00:00:00"/>
    <m/>
    <s v="CMDDR online esking for 1 year extension"/>
    <x v="2"/>
  </r>
  <r>
    <m/>
    <x v="151"/>
    <x v="7"/>
    <d v="2017-07-01T00:00:00"/>
    <x v="68"/>
    <x v="143"/>
    <s v="Nancy Padwick "/>
    <s v="TBC"/>
    <m/>
    <m/>
    <x v="2"/>
  </r>
  <r>
    <m/>
    <x v="152"/>
    <x v="7"/>
    <d v="2018-04-01T00:00:00"/>
    <x v="1"/>
    <x v="144"/>
    <s v="Alex Jackson "/>
    <d v="2023-02-01T00:00:00"/>
    <m/>
    <m/>
    <x v="2"/>
  </r>
  <r>
    <m/>
    <x v="153"/>
    <x v="7"/>
    <d v="2019-04-01T00:00:00"/>
    <x v="22"/>
    <x v="82"/>
    <s v="Alex Jackson "/>
    <d v="2022-02-01T00:00:00"/>
    <m/>
    <s v="Not to be extended further"/>
    <x v="2"/>
  </r>
  <r>
    <m/>
    <x v="154"/>
    <x v="7"/>
    <d v="2016-04-01T00:00:00"/>
    <x v="16"/>
    <x v="145"/>
    <s v="Nancy Padwick "/>
    <d v="2023-06-01T00:00:00"/>
    <m/>
    <s v="To be included in YP extension"/>
    <x v="2"/>
  </r>
  <r>
    <m/>
    <x v="155"/>
    <x v="7"/>
    <d v="2021-04-01T00:00:00"/>
    <x v="16"/>
    <x v="146"/>
    <s v="Nancy Padwick "/>
    <s v="TBC"/>
    <m/>
    <m/>
    <x v="2"/>
  </r>
  <r>
    <m/>
    <x v="156"/>
    <x v="9"/>
    <d v="2021-07-01T00:00:00"/>
    <x v="69"/>
    <x v="147"/>
    <s v="Melissa Mcarthur/ Marcell Henry-Thomas"/>
    <d v="2024-06-01T00:00:00"/>
    <m/>
    <m/>
    <x v="2"/>
  </r>
  <r>
    <m/>
    <x v="157"/>
    <x v="9"/>
    <d v="2017-01-31T00:00:00"/>
    <x v="70"/>
    <x v="148"/>
    <s v="Kelly Avis"/>
    <s v="TBC"/>
    <m/>
    <s v="To be insourced "/>
    <x v="2"/>
  </r>
  <r>
    <m/>
    <x v="158"/>
    <x v="9"/>
    <d v="2019-04-01T00:00:00"/>
    <x v="16"/>
    <x v="149"/>
    <s v="Michel Merson"/>
    <d v="2023-06-01T00:00:00"/>
    <m/>
    <m/>
    <x v="2"/>
  </r>
  <r>
    <m/>
    <x v="159"/>
    <x v="9"/>
    <d v="2022-01-01T00:00:00"/>
    <x v="71"/>
    <x v="150"/>
    <s v="Laura Griffin"/>
    <d v="2024-01-01T00:00:00"/>
    <m/>
    <m/>
    <x v="2"/>
  </r>
  <r>
    <m/>
    <x v="160"/>
    <x v="9"/>
    <d v="2022-01-01T00:00:00"/>
    <x v="71"/>
    <x v="149"/>
    <s v="Laura Griffin"/>
    <d v="2024-01-01T00:00:00"/>
    <m/>
    <m/>
    <x v="2"/>
  </r>
  <r>
    <m/>
    <x v="160"/>
    <x v="9"/>
    <d v="2022-01-01T00:00:00"/>
    <x v="71"/>
    <x v="151"/>
    <s v="Laura Griffin"/>
    <d v="2024-01-01T00:00:00"/>
    <m/>
    <m/>
    <x v="2"/>
  </r>
  <r>
    <m/>
    <x v="161"/>
    <x v="9"/>
    <d v="2017-10-01T00:00:00"/>
    <x v="72"/>
    <x v="152"/>
    <s v="Zena Josiah"/>
    <d v="2023-01-01T00:00:00"/>
    <m/>
    <m/>
    <x v="2"/>
  </r>
  <r>
    <m/>
    <x v="162"/>
    <x v="9"/>
    <d v="2018-01-02T00:00:00"/>
    <x v="73"/>
    <x v="153"/>
    <s v="Kelly Avis"/>
    <d v="2022-11-01T00:00:00"/>
    <m/>
    <s v="To be extended for a year. Contract allows the extension"/>
    <x v="2"/>
  </r>
  <r>
    <m/>
    <x v="163"/>
    <x v="9"/>
    <d v="2019-04-01T00:00:00"/>
    <x v="22"/>
    <x v="154"/>
    <s v="Zena Josiah"/>
    <d v="2023-05-01T00:00:00"/>
    <m/>
    <s v="To be extended for a year"/>
    <x v="2"/>
  </r>
  <r>
    <m/>
    <x v="164"/>
    <x v="9"/>
    <d v="2019-04-01T00:00:00"/>
    <x v="22"/>
    <x v="155"/>
    <s v="Christine Fishley"/>
    <d v="2023-05-01T00:00:00"/>
    <m/>
    <s v="To be extended for a year"/>
    <x v="2"/>
  </r>
  <r>
    <m/>
    <x v="165"/>
    <x v="9"/>
    <d v="2019-04-01T00:00:00"/>
    <x v="22"/>
    <x v="156"/>
    <s v="Zena Josiah"/>
    <d v="2023-05-01T00:00:00"/>
    <m/>
    <s v="To be extended for a year"/>
    <x v="2"/>
  </r>
  <r>
    <m/>
    <x v="166"/>
    <x v="8"/>
    <d v="2019-04-01T00:00:00"/>
    <x v="51"/>
    <x v="157"/>
    <s v="Rose Parker "/>
    <d v="2023-05-01T00:00:00"/>
    <m/>
    <m/>
    <x v="2"/>
  </r>
  <r>
    <m/>
    <x v="167"/>
    <x v="8"/>
    <d v="2017-04-01T00:00:00"/>
    <x v="22"/>
    <x v="158"/>
    <s v="Rose Parker "/>
    <d v="2022-11-01T00:00:00"/>
    <m/>
    <m/>
    <x v="2"/>
  </r>
  <r>
    <m/>
    <x v="168"/>
    <x v="8"/>
    <d v="2017-04-01T00:00:00"/>
    <x v="22"/>
    <x v="159"/>
    <s v="Rose Parker "/>
    <d v="2022-10-01T00:00:00"/>
    <m/>
    <m/>
    <x v="2"/>
  </r>
  <r>
    <m/>
    <x v="169"/>
    <x v="8"/>
    <d v="2019-04-01T00:00:00"/>
    <x v="22"/>
    <x v="160"/>
    <s v="Rose Parker "/>
    <d v="2022-11-01T00:00:00"/>
    <m/>
    <m/>
    <x v="2"/>
  </r>
  <r>
    <m/>
    <x v="170"/>
    <x v="8"/>
    <d v="2019-04-01T00:00:00"/>
    <x v="22"/>
    <x v="161"/>
    <s v="Rose Parker "/>
    <d v="2022-10-01T00:00:00"/>
    <m/>
    <m/>
    <x v="2"/>
  </r>
  <r>
    <m/>
    <x v="171"/>
    <x v="8"/>
    <d v="2018-04-01T00:00:00"/>
    <x v="51"/>
    <x v="162"/>
    <s v="Rose Parker "/>
    <s v="TBC"/>
    <m/>
    <m/>
    <x v="2"/>
  </r>
  <r>
    <m/>
    <x v="172"/>
    <x v="8"/>
    <d v="2018-04-01T00:00:00"/>
    <x v="22"/>
    <x v="163"/>
    <s v="Rose Parker "/>
    <d v="2022-10-01T00:00:00"/>
    <m/>
    <m/>
    <x v="2"/>
  </r>
  <r>
    <m/>
    <x v="173"/>
    <x v="8"/>
    <d v="2018-04-01T00:00:00"/>
    <x v="22"/>
    <x v="164"/>
    <s v="Rose Parker "/>
    <d v="2022-10-01T00:00:00"/>
    <m/>
    <m/>
    <x v="2"/>
  </r>
  <r>
    <m/>
    <x v="174"/>
    <x v="9"/>
    <d v="2019-01-01T00:00:00"/>
    <x v="74"/>
    <x v="165"/>
    <s v="Melissa McArthur"/>
    <d v="2022-11-01T00:00:00"/>
    <m/>
    <m/>
    <x v="2"/>
  </r>
  <r>
    <m/>
    <x v="175"/>
    <x v="8"/>
    <d v="2017-04-01T00:00:00"/>
    <x v="22"/>
    <x v="166"/>
    <s v="Sophie Kondransen"/>
    <s v="TBC"/>
    <m/>
    <m/>
    <x v="2"/>
  </r>
  <r>
    <m/>
    <x v="176"/>
    <x v="8"/>
    <d v="2022-09-01T00:00:00"/>
    <x v="75"/>
    <x v="167"/>
    <s v="Sophie Kondransen"/>
    <d v="2026-01-01T00:00:00"/>
    <m/>
    <m/>
    <x v="2"/>
  </r>
  <r>
    <m/>
    <x v="177"/>
    <x v="8"/>
    <d v="2022-09-01T00:00:00"/>
    <x v="75"/>
    <x v="168"/>
    <s v="Sophie Kondransen"/>
    <d v="2026-01-02T00:00:00"/>
    <m/>
    <m/>
    <x v="2"/>
  </r>
  <r>
    <m/>
    <x v="178"/>
    <x v="8"/>
    <d v="2022-09-01T00:00:00"/>
    <x v="75"/>
    <x v="169"/>
    <s v="Sophie Kondransen"/>
    <d v="2026-01-03T00:00:00"/>
    <m/>
    <m/>
    <x v="2"/>
  </r>
  <r>
    <m/>
    <x v="179"/>
    <x v="8"/>
    <d v="2022-10-01T00:00:00"/>
    <x v="76"/>
    <x v="170"/>
    <s v="Sophie Kondransen"/>
    <d v="2026-01-04T00:00:00"/>
    <m/>
    <m/>
    <x v="2"/>
  </r>
  <r>
    <m/>
    <x v="180"/>
    <x v="8"/>
    <d v="2022-10-01T00:00:00"/>
    <x v="76"/>
    <x v="171"/>
    <s v="Sophie Kondransen"/>
    <d v="2026-01-05T00:00:00"/>
    <m/>
    <m/>
    <x v="2"/>
  </r>
  <r>
    <m/>
    <x v="181"/>
    <x v="8"/>
    <d v="2022-10-01T00:00:00"/>
    <x v="76"/>
    <x v="172"/>
    <s v="Sophie Kondransen"/>
    <d v="2026-01-06T00:00:00"/>
    <m/>
    <m/>
    <x v="2"/>
  </r>
  <r>
    <m/>
    <x v="182"/>
    <x v="8"/>
    <d v="2022-10-01T00:00:00"/>
    <x v="76"/>
    <x v="173"/>
    <s v="Sophie Kondransen"/>
    <d v="2026-01-07T00:00:00"/>
    <m/>
    <m/>
    <x v="2"/>
  </r>
  <r>
    <m/>
    <x v="183"/>
    <x v="9"/>
    <d v="2019-09-01T00:00:00"/>
    <x v="77"/>
    <x v="174"/>
    <s v="Babatunde Omotosho"/>
    <d v="2023-03-01T00:00:00"/>
    <m/>
    <m/>
    <x v="2"/>
  </r>
  <r>
    <m/>
    <x v="184"/>
    <x v="9"/>
    <d v="2021-12-01T00:00:00"/>
    <x v="78"/>
    <x v="175"/>
    <s v="Christine Fishley"/>
    <d v="2022-11-01T00:00:00"/>
    <m/>
    <s v="To be extended for a year"/>
    <x v="2"/>
  </r>
  <r>
    <m/>
    <x v="185"/>
    <x v="9"/>
    <d v="2019-04-01T00:00:00"/>
    <x v="22"/>
    <x v="176"/>
    <s v="Tom Cunningham"/>
    <d v="2022-11-01T00:00:00"/>
    <m/>
    <m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s v="Extension for 2 years available "/>
    <x v="2"/>
  </r>
  <r>
    <m/>
    <x v="186"/>
    <x v="9"/>
    <d v="2021-01-01T00:00:00"/>
    <x v="74"/>
    <x v="177"/>
    <s v="Nat Sanguineti"/>
    <d v="2023-04-01T00:00:00"/>
    <m/>
    <m/>
    <x v="2"/>
  </r>
  <r>
    <m/>
    <x v="187"/>
    <x v="9"/>
    <d v="2015-01-19T00:00:00"/>
    <x v="65"/>
    <x v="178"/>
    <s v="Nat Sanguineti"/>
    <d v="2023-04-01T00:00:00"/>
    <m/>
    <s v="Currently provided by the Community Support APL To retender Children Services separately "/>
    <x v="2"/>
  </r>
  <r>
    <m/>
    <x v="186"/>
    <x v="9"/>
    <d v="2021-06-01T00:00:00"/>
    <x v="79"/>
    <x v="177"/>
    <s v="Nat Sanguineti"/>
    <d v="2023-04-01T00:00:00"/>
    <m/>
    <m/>
    <x v="2"/>
  </r>
  <r>
    <m/>
    <x v="188"/>
    <x v="9"/>
    <d v="2021-07-31T00:00:00"/>
    <x v="80"/>
    <x v="179"/>
    <s v="Kelly Avis"/>
    <d v="2022-11-01T00:00:00"/>
    <m/>
    <s v="APL reopening to start in November 2022"/>
    <x v="2"/>
  </r>
  <r>
    <m/>
    <x v="189"/>
    <x v="9"/>
    <d v="2021-08-01T00:00:00"/>
    <x v="81"/>
    <x v="180"/>
    <s v="Michael Merson"/>
    <d v="2026-01-01T00:00:00"/>
    <m/>
    <m/>
    <x v="2"/>
  </r>
  <r>
    <m/>
    <x v="186"/>
    <x v="9"/>
    <d v="2021-01-01T00:00:00"/>
    <x v="82"/>
    <x v="177"/>
    <s v="Nat Sanguineti"/>
    <d v="2023-04-01T00:00:00"/>
    <m/>
    <s v="Two year extension available "/>
    <x v="2"/>
  </r>
  <r>
    <m/>
    <x v="190"/>
    <x v="8"/>
    <d v="2017-07-01T00:00:00"/>
    <x v="83"/>
    <x v="17"/>
    <s v="Rose Parker "/>
    <s v="tbc"/>
    <m/>
    <m/>
    <x v="2"/>
  </r>
  <r>
    <m/>
    <x v="191"/>
    <x v="8"/>
    <d v="2022-12-01T00:00:00"/>
    <x v="84"/>
    <x v="108"/>
    <s v="Sophie Kondransen"/>
    <s v="Tendering currently"/>
    <m/>
    <m/>
    <x v="2"/>
  </r>
  <r>
    <m/>
    <x v="192"/>
    <x v="9"/>
    <d v="2022-12-01T00:00:00"/>
    <x v="85"/>
    <x v="181"/>
    <s v="Lloyd Dotting "/>
    <s v="Tendering currently"/>
    <m/>
    <m/>
    <x v="2"/>
  </r>
  <r>
    <m/>
    <x v="193"/>
    <x v="8"/>
    <d v="2022-12-01T00:00:00"/>
    <x v="84"/>
    <x v="182"/>
    <s v="Sophie Kondransen"/>
    <s v="Tendering currently"/>
    <m/>
    <m/>
    <x v="2"/>
  </r>
  <r>
    <m/>
    <x v="194"/>
    <x v="9"/>
    <d v="2022-12-01T00:00:00"/>
    <x v="86"/>
    <x v="17"/>
    <s v="Adam Yarnold"/>
    <s v="Tendering currently"/>
    <m/>
    <m/>
    <x v="2"/>
  </r>
  <r>
    <m/>
    <x v="195"/>
    <x v="9"/>
    <d v="2019-04-01T00:00:00"/>
    <x v="22"/>
    <x v="183"/>
    <s v="Tanita Pennycook"/>
    <s v="Tendering currently"/>
    <m/>
    <m/>
    <x v="2"/>
  </r>
  <r>
    <m/>
    <x v="196"/>
    <x v="9"/>
    <d v="2018-10-01T00:00:00"/>
    <x v="1"/>
    <x v="19"/>
    <s v="Tanita Pennycook"/>
    <d v="2022-11-01T00:00:00"/>
    <m/>
    <m/>
    <x v="2"/>
  </r>
  <r>
    <m/>
    <x v="197"/>
    <x v="9"/>
    <d v="2021-08-01T00:00:00"/>
    <x v="81"/>
    <x v="17"/>
    <s v="Naricisa Bejarano"/>
    <s v="TBC "/>
    <m/>
    <m/>
    <x v="2"/>
  </r>
  <r>
    <m/>
    <x v="198"/>
    <x v="9"/>
    <d v="2022-08-01T00:00:00"/>
    <x v="72"/>
    <x v="184"/>
    <s v="Naricisa Bejarano"/>
    <d v="2023-04-01T00:00:00"/>
    <m/>
    <s v="To be procured as an APL call off "/>
    <x v="2"/>
  </r>
  <r>
    <m/>
    <x v="199"/>
    <x v="9"/>
    <d v="2022-08-01T00:00:00"/>
    <x v="72"/>
    <x v="185"/>
    <s v="Naricisa Bejarano"/>
    <d v="2023-04-01T00:00:00"/>
    <m/>
    <s v="To be procured as an APL call off "/>
    <x v="2"/>
  </r>
  <r>
    <m/>
    <x v="200"/>
    <x v="9"/>
    <d v="2022-08-01T00:00:00"/>
    <x v="72"/>
    <x v="186"/>
    <s v="Naricisa Bejarano"/>
    <d v="2023-04-01T00:00:00"/>
    <m/>
    <s v="To be procured as an APL call off "/>
    <x v="2"/>
  </r>
  <r>
    <m/>
    <x v="201"/>
    <x v="9"/>
    <d v="2022-08-01T00:00:00"/>
    <x v="72"/>
    <x v="187"/>
    <s v="Naricisa Bejarano"/>
    <d v="2023-04-01T00:00:00"/>
    <m/>
    <s v="To be procured as an APL call off "/>
    <x v="2"/>
  </r>
  <r>
    <m/>
    <x v="202"/>
    <x v="8"/>
    <d v="2020-04-01T00:00:00"/>
    <x v="16"/>
    <x v="17"/>
    <s v="Paul Davis"/>
    <d v="2023-10-01T00:00:00"/>
    <m/>
    <m/>
    <x v="2"/>
  </r>
  <r>
    <m/>
    <x v="202"/>
    <x v="8"/>
    <d v="2020-04-01T00:00:00"/>
    <x v="16"/>
    <x v="17"/>
    <s v="Paul Davis"/>
    <d v="2023-10-02T00:00:00"/>
    <m/>
    <m/>
    <x v="2"/>
  </r>
  <r>
    <s v="tbc"/>
    <x v="203"/>
    <x v="10"/>
    <d v="2023-02-01T00:00:00"/>
    <x v="87"/>
    <x v="188"/>
    <s v="Lincolm sampson"/>
    <m/>
    <s v="Framework Agreement (Competitive)"/>
    <m/>
    <x v="2"/>
  </r>
  <r>
    <s v="tbc"/>
    <x v="204"/>
    <x v="11"/>
    <d v="2023-02-01T00:00:00"/>
    <x v="87"/>
    <x v="189"/>
    <s v="Andrew Jacques "/>
    <s v="TBC"/>
    <s v="Dynamic Purchasing Systems (Competitive)"/>
    <m/>
    <x v="2"/>
  </r>
  <r>
    <s v="tbc"/>
    <x v="205"/>
    <x v="11"/>
    <d v="2022-09-05T00:00:00"/>
    <x v="88"/>
    <x v="190"/>
    <s v="Gary Collard "/>
    <s v="TBC"/>
    <s v="Lambeth Tender (Competitive)"/>
    <m/>
    <x v="2"/>
  </r>
  <r>
    <s v="tbc"/>
    <x v="206"/>
    <x v="11"/>
    <d v="2020-04-11T00:00:00"/>
    <x v="89"/>
    <x v="191"/>
    <s v="Ian Bhoorasingh "/>
    <s v="TBC"/>
    <s v="Lambeth Tender (Competitive)"/>
    <m/>
    <x v="2"/>
  </r>
  <r>
    <s v="tbc"/>
    <x v="207"/>
    <x v="11"/>
    <d v="2022-08-09T00:00:00"/>
    <x v="90"/>
    <x v="192"/>
    <s v="Ian Bhoorasingh "/>
    <s v="TBC"/>
    <s v="Lambeth Tender (Competitive)"/>
    <m/>
    <x v="2"/>
  </r>
  <r>
    <s v="tbc"/>
    <x v="208"/>
    <x v="11"/>
    <d v="2023-01-01T00:00:00"/>
    <x v="91"/>
    <x v="192"/>
    <s v="Gary Collard "/>
    <s v="TBC"/>
    <s v="Dynamic Purchasing Systems (Competitive)"/>
    <m/>
    <x v="2"/>
  </r>
  <r>
    <s v="tbc"/>
    <x v="209"/>
    <x v="11"/>
    <d v="2023-01-01T00:00:00"/>
    <x v="91"/>
    <x v="192"/>
    <s v="Gary Collard "/>
    <s v="TBC"/>
    <s v="Dynamic Purchasing Systems (Competitive)"/>
    <m/>
    <x v="2"/>
  </r>
  <r>
    <s v="tbc"/>
    <x v="210"/>
    <x v="11"/>
    <m/>
    <x v="92"/>
    <x v="193"/>
    <s v="Mark Todd "/>
    <s v="TBC"/>
    <s v="Framework Agreement (Competitive)"/>
    <m/>
    <x v="2"/>
  </r>
  <r>
    <s v="tbc"/>
    <x v="211"/>
    <x v="11"/>
    <d v="2023-01-01T00:00:00"/>
    <x v="91"/>
    <x v="194"/>
    <s v="Mark Todd "/>
    <s v="TBC"/>
    <s v="Framework Agreement (Competitive)"/>
    <m/>
    <x v="2"/>
  </r>
  <r>
    <s v="tbc"/>
    <x v="212"/>
    <x v="11"/>
    <d v="2023-01-01T00:00:00"/>
    <x v="91"/>
    <x v="191"/>
    <s v="Ian Bhoorasingh "/>
    <s v="TBC"/>
    <s v="Dynamic Purchasing Systems (Competitive)"/>
    <m/>
    <x v="2"/>
  </r>
  <r>
    <s v="tbc"/>
    <x v="213"/>
    <x v="11"/>
    <d v="2023-01-01T00:00:00"/>
    <x v="91"/>
    <x v="194"/>
    <s v="Mark Todd "/>
    <s v="TBC"/>
    <m/>
    <m/>
    <x v="2"/>
  </r>
  <r>
    <s v="tbc"/>
    <x v="214"/>
    <x v="11"/>
    <d v="2022-12-01T00:00:00"/>
    <x v="17"/>
    <x v="195"/>
    <s v="Michael Axtell "/>
    <s v="TBC"/>
    <s v="Collaborative Tender (Competitive)"/>
    <m/>
    <x v="2"/>
  </r>
  <r>
    <s v="tbc"/>
    <x v="215"/>
    <x v="11"/>
    <d v="2022-12-02T00:00:00"/>
    <x v="93"/>
    <x v="195"/>
    <s v="Michael Axtell "/>
    <s v="TBC"/>
    <s v="Direct Award (Non-Competitive)"/>
    <m/>
    <x v="2"/>
  </r>
  <r>
    <s v="tbc"/>
    <x v="216"/>
    <x v="11"/>
    <d v="2023-08-08T00:00:00"/>
    <x v="94"/>
    <x v="196"/>
    <s v="Ian Bhoorasingh "/>
    <s v="TBC"/>
    <s v="Dynamic Purchasing Systems (Competitive)"/>
    <m/>
    <x v="2"/>
  </r>
  <r>
    <s v="tbc"/>
    <x v="217"/>
    <x v="11"/>
    <d v="2023-08-08T00:00:00"/>
    <x v="94"/>
    <x v="197"/>
    <s v="Ian Bhoorasingh "/>
    <s v="TBC"/>
    <s v="Dynamic Purchasing Systems (Competitive)"/>
    <m/>
    <x v="2"/>
  </r>
  <r>
    <s v="tbc"/>
    <x v="218"/>
    <x v="11"/>
    <d v="2023-10-01T00:00:00"/>
    <x v="95"/>
    <x v="198"/>
    <s v="Ian Bhoorasingh "/>
    <s v="TBC"/>
    <s v="Lambeth Tender (Competitive)"/>
    <m/>
    <x v="2"/>
  </r>
  <r>
    <s v="tbc"/>
    <x v="219"/>
    <x v="11"/>
    <d v="2023-02-02T00:00:00"/>
    <x v="96"/>
    <x v="199"/>
    <s v="Ian Bhoorasingh "/>
    <s v="TBC"/>
    <s v="Dynamic Purchasing Systems (Competitive)"/>
    <m/>
    <x v="2"/>
  </r>
  <r>
    <s v="tbc"/>
    <x v="220"/>
    <x v="11"/>
    <d v="2023-02-02T00:00:00"/>
    <x v="96"/>
    <x v="189"/>
    <s v="Ian Bhoorasingh "/>
    <s v="TBC"/>
    <s v="Dynamic Purchasing Systems (Competitive)"/>
    <m/>
    <x v="2"/>
  </r>
  <r>
    <s v="tbc"/>
    <x v="221"/>
    <x v="11"/>
    <d v="2023-02-02T00:00:00"/>
    <x v="96"/>
    <x v="200"/>
    <s v="Ian Bhoorasingh "/>
    <s v="TBC"/>
    <s v="Dynamic Purchasing Systems (Competitive)"/>
    <m/>
    <x v="2"/>
  </r>
  <r>
    <s v="tbc"/>
    <x v="222"/>
    <x v="11"/>
    <d v="2023-02-02T00:00:00"/>
    <x v="96"/>
    <x v="192"/>
    <s v="Ian Bhoorasingh "/>
    <s v="TBC"/>
    <s v="Dynamic Purchasing Systems (Competitive)"/>
    <m/>
    <x v="2"/>
  </r>
  <r>
    <s v="tbc"/>
    <x v="223"/>
    <x v="11"/>
    <d v="2023-02-02T00:00:00"/>
    <x v="96"/>
    <x v="188"/>
    <s v="Ian Bhoorasingh "/>
    <s v="TBC"/>
    <s v="Framework Agreement (Competitive)"/>
    <m/>
    <x v="2"/>
  </r>
  <r>
    <s v="tbc"/>
    <x v="224"/>
    <x v="11"/>
    <d v="2023-02-02T00:00:00"/>
    <x v="96"/>
    <x v="201"/>
    <s v="Gary Collard "/>
    <s v="TBC"/>
    <s v="Dynamic Purchasing Systems (Competitive)"/>
    <m/>
    <x v="2"/>
  </r>
  <r>
    <s v="tbc"/>
    <x v="225"/>
    <x v="11"/>
    <d v="2022-03-03T00:00:00"/>
    <x v="97"/>
    <x v="188"/>
    <s v="Gary Collard "/>
    <s v="TBC"/>
    <s v="Dynamic Purchasing Systems (Competitive)"/>
    <m/>
    <x v="2"/>
  </r>
  <r>
    <s v="tbc"/>
    <x v="226"/>
    <x v="11"/>
    <d v="2022-03-03T00:00:00"/>
    <x v="97"/>
    <x v="202"/>
    <s v="Ian Bhoorasingh "/>
    <s v="TBC"/>
    <s v="Dynamic Purchasing Systems (Competitive)"/>
    <m/>
    <x v="2"/>
  </r>
  <r>
    <s v="tbc"/>
    <x v="227"/>
    <x v="11"/>
    <d v="2023-01-01T00:00:00"/>
    <x v="91"/>
    <x v="202"/>
    <s v="Ian Bhoorasingh "/>
    <s v="TBC"/>
    <s v="Framework Agreement (Competitive)"/>
    <m/>
    <x v="2"/>
  </r>
  <r>
    <s v="tbc"/>
    <x v="228"/>
    <x v="11"/>
    <d v="2023-01-01T00:00:00"/>
    <x v="98"/>
    <x v="203"/>
    <s v="Ian Bhoorasingh "/>
    <s v="TBC"/>
    <s v="Dynamic Purchasing Systems (Competitive)"/>
    <m/>
    <x v="2"/>
  </r>
  <r>
    <s v="tbc"/>
    <x v="229"/>
    <x v="11"/>
    <d v="2022-03-03T00:00:00"/>
    <x v="97"/>
    <x v="204"/>
    <s v="Ian Bhoorasingh "/>
    <s v="TBC"/>
    <s v="Framework Agreement (Competitive)"/>
    <m/>
    <x v="2"/>
  </r>
  <r>
    <s v="tbc"/>
    <x v="230"/>
    <x v="11"/>
    <d v="2023-01-01T00:00:00"/>
    <x v="91"/>
    <x v="192"/>
    <s v="Ian Bhoorasingh "/>
    <s v="TBC"/>
    <s v="Dynamic Purchasing Systems (Competitive)"/>
    <m/>
    <x v="2"/>
  </r>
  <r>
    <s v="tbc"/>
    <x v="231"/>
    <x v="11"/>
    <d v="2023-04-04T00:00:00"/>
    <x v="91"/>
    <x v="205"/>
    <s v="Ian Bhoorasingh "/>
    <s v="TBC"/>
    <s v="Dynamic Purchasing Systems (Competitive)"/>
    <m/>
    <x v="2"/>
  </r>
  <r>
    <s v="tbc"/>
    <x v="232"/>
    <x v="11"/>
    <d v="2023-04-04T00:00:00"/>
    <x v="99"/>
    <x v="206"/>
    <s v="Ian Bhoorasingh "/>
    <s v="TBC"/>
    <s v="Dynamic Purchasing Systems (Competitive)"/>
    <m/>
    <x v="2"/>
  </r>
  <r>
    <s v="tbc"/>
    <x v="233"/>
    <x v="11"/>
    <d v="2023-04-04T00:00:00"/>
    <x v="100"/>
    <x v="207"/>
    <s v="Ian Bhoorasingh "/>
    <s v="TBC"/>
    <s v="Dynamic Purchasing Systems (Competitive)"/>
    <m/>
    <x v="2"/>
  </r>
  <r>
    <s v="tbc"/>
    <x v="234"/>
    <x v="11"/>
    <d v="2023-02-02T00:00:00"/>
    <x v="101"/>
    <x v="188"/>
    <s v="Ian Bhoorasingh "/>
    <s v="TBC"/>
    <m/>
    <m/>
    <x v="2"/>
  </r>
  <r>
    <s v="tbc"/>
    <x v="235"/>
    <x v="11"/>
    <d v="2023-01-01T00:00:00"/>
    <x v="91"/>
    <x v="208"/>
    <s v="Ian Bhoorasingh "/>
    <s v="TBC"/>
    <s v="Dynamic Purchasing Systems (Competitive)"/>
    <m/>
    <x v="2"/>
  </r>
  <r>
    <s v="tbc"/>
    <x v="236"/>
    <x v="11"/>
    <d v="2022-03-02T00:00:00"/>
    <x v="102"/>
    <x v="209"/>
    <s v="Ian Bhoorasingh "/>
    <s v="TBC"/>
    <m/>
    <m/>
    <x v="2"/>
  </r>
  <r>
    <s v="tbc"/>
    <x v="237"/>
    <x v="11"/>
    <d v="2022-03-02T00:00:00"/>
    <x v="102"/>
    <x v="202"/>
    <s v="Ian Bhoorasingh "/>
    <s v="TBC"/>
    <m/>
    <m/>
    <x v="2"/>
  </r>
  <r>
    <s v="tbc"/>
    <x v="238"/>
    <x v="11"/>
    <d v="2022-11-11T00:00:00"/>
    <x v="103"/>
    <x v="210"/>
    <s v="Linda Elliott"/>
    <s v="TBC"/>
    <m/>
    <m/>
    <x v="2"/>
  </r>
  <r>
    <s v="tbc"/>
    <x v="239"/>
    <x v="11"/>
    <d v="2022-10-10T00:00:00"/>
    <x v="104"/>
    <x v="211"/>
    <s v="Linda Elliott"/>
    <s v="TBC"/>
    <m/>
    <m/>
    <x v="2"/>
  </r>
  <r>
    <s v="tbc"/>
    <x v="240"/>
    <x v="11"/>
    <d v="2022-12-10T00:00:00"/>
    <x v="97"/>
    <x v="202"/>
    <s v="Dan Thomas"/>
    <s v="TBC"/>
    <m/>
    <m/>
    <x v="2"/>
  </r>
  <r>
    <s v="tbc"/>
    <x v="241"/>
    <x v="11"/>
    <d v="2022-11-11T00:00:00"/>
    <x v="105"/>
    <x v="212"/>
    <s v="Leslie Andler"/>
    <s v="TBC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D6D496-CE1B-4AA8-B091-4DC289CBA28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5" firstHeaderRow="0" firstDataRow="1" firstDataCol="0" rowPageCount="2" colPageCount="1"/>
  <pivotFields count="11">
    <pivotField showAll="0"/>
    <pivotField dataField="1" showAll="0">
      <items count="243">
        <item x="235"/>
        <item x="76"/>
        <item x="168"/>
        <item x="167"/>
        <item x="217"/>
        <item x="233"/>
        <item x="216"/>
        <item x="236"/>
        <item x="107"/>
        <item x="108"/>
        <item x="109"/>
        <item x="199"/>
        <item x="200"/>
        <item x="198"/>
        <item x="201"/>
        <item x="197"/>
        <item x="153"/>
        <item x="141"/>
        <item x="85"/>
        <item x="24"/>
        <item x="177"/>
        <item x="178"/>
        <item x="176"/>
        <item x="170"/>
        <item x="101"/>
        <item x="7"/>
        <item x="89"/>
        <item x="11"/>
        <item x="69"/>
        <item x="207"/>
        <item x="208"/>
        <item x="47"/>
        <item x="30"/>
        <item x="9"/>
        <item x="237"/>
        <item x="82"/>
        <item x="146"/>
        <item x="145"/>
        <item x="144"/>
        <item x="19"/>
        <item x="5"/>
        <item x="32"/>
        <item x="2"/>
        <item x="164"/>
        <item x="191"/>
        <item x="3"/>
        <item x="240"/>
        <item x="12"/>
        <item x="37"/>
        <item x="25"/>
        <item x="121"/>
        <item x="122"/>
        <item x="110"/>
        <item x="138"/>
        <item x="139"/>
        <item x="45"/>
        <item x="154"/>
        <item x="86"/>
        <item x="60"/>
        <item x="96"/>
        <item x="234"/>
        <item x="205"/>
        <item x="44"/>
        <item x="115"/>
        <item x="51"/>
        <item x="150"/>
        <item x="241"/>
        <item x="52"/>
        <item x="204"/>
        <item x="111"/>
        <item x="185"/>
        <item x="15"/>
        <item x="53"/>
        <item x="105"/>
        <item x="63"/>
        <item x="193"/>
        <item x="65"/>
        <item x="48"/>
        <item x="68"/>
        <item x="71"/>
        <item x="174"/>
        <item x="124"/>
        <item x="210"/>
        <item x="8"/>
        <item x="211"/>
        <item x="230"/>
        <item x="203"/>
        <item x="14"/>
        <item x="120"/>
        <item x="187"/>
        <item x="22"/>
        <item x="54"/>
        <item x="156"/>
        <item x="147"/>
        <item x="157"/>
        <item x="195"/>
        <item x="123"/>
        <item x="61"/>
        <item x="116"/>
        <item x="90"/>
        <item x="114"/>
        <item x="81"/>
        <item x="88"/>
        <item x="77"/>
        <item x="26"/>
        <item x="16"/>
        <item x="17"/>
        <item x="226"/>
        <item x="227"/>
        <item x="229"/>
        <item x="206"/>
        <item x="31"/>
        <item x="40"/>
        <item x="119"/>
        <item x="192"/>
        <item x="84"/>
        <item x="118"/>
        <item x="128"/>
        <item x="91"/>
        <item x="93"/>
        <item x="92"/>
        <item x="223"/>
        <item x="27"/>
        <item x="43"/>
        <item x="38"/>
        <item x="158"/>
        <item x="0"/>
        <item x="29"/>
        <item x="62"/>
        <item x="143"/>
        <item x="102"/>
        <item x="221"/>
        <item x="97"/>
        <item x="189"/>
        <item x="194"/>
        <item x="73"/>
        <item x="75"/>
        <item x="39"/>
        <item x="74"/>
        <item x="213"/>
        <item x="220"/>
        <item x="212"/>
        <item x="219"/>
        <item x="232"/>
        <item x="231"/>
        <item x="225"/>
        <item x="64"/>
        <item x="99"/>
        <item x="66"/>
        <item x="59"/>
        <item x="95"/>
        <item x="70"/>
        <item x="55"/>
        <item x="6"/>
        <item x="50"/>
        <item x="23"/>
        <item x="67"/>
        <item x="149"/>
        <item x="238"/>
        <item x="239"/>
        <item x="106"/>
        <item x="100"/>
        <item x="104"/>
        <item x="80"/>
        <item x="78"/>
        <item x="79"/>
        <item x="181"/>
        <item x="180"/>
        <item x="179"/>
        <item x="182"/>
        <item x="190"/>
        <item x="103"/>
        <item x="173"/>
        <item x="171"/>
        <item x="161"/>
        <item x="125"/>
        <item x="10"/>
        <item x="94"/>
        <item x="98"/>
        <item x="41"/>
        <item x="113"/>
        <item x="214"/>
        <item x="148"/>
        <item x="72"/>
        <item x="202"/>
        <item x="58"/>
        <item x="183"/>
        <item x="163"/>
        <item x="13"/>
        <item x="175"/>
        <item x="162"/>
        <item x="166"/>
        <item x="172"/>
        <item x="142"/>
        <item x="42"/>
        <item x="140"/>
        <item x="186"/>
        <item x="215"/>
        <item x="169"/>
        <item x="228"/>
        <item x="224"/>
        <item x="222"/>
        <item x="184"/>
        <item x="155"/>
        <item x="151"/>
        <item x="152"/>
        <item x="196"/>
        <item x="131"/>
        <item x="133"/>
        <item x="134"/>
        <item x="135"/>
        <item x="136"/>
        <item x="112"/>
        <item x="130"/>
        <item x="127"/>
        <item x="126"/>
        <item x="137"/>
        <item x="129"/>
        <item x="132"/>
        <item x="49"/>
        <item x="46"/>
        <item x="159"/>
        <item x="160"/>
        <item x="188"/>
        <item x="218"/>
        <item x="1"/>
        <item x="4"/>
        <item x="165"/>
        <item x="20"/>
        <item x="21"/>
        <item x="56"/>
        <item x="33"/>
        <item x="35"/>
        <item x="34"/>
        <item x="36"/>
        <item x="209"/>
        <item x="57"/>
        <item x="83"/>
        <item x="87"/>
        <item x="28"/>
        <item x="18"/>
        <item x="117"/>
        <item t="default"/>
      </items>
    </pivotField>
    <pivotField axis="axisPage" showAll="0">
      <items count="13">
        <item x="7"/>
        <item x="5"/>
        <item x="9"/>
        <item x="6"/>
        <item x="1"/>
        <item x="2"/>
        <item x="3"/>
        <item x="0"/>
        <item x="4"/>
        <item x="8"/>
        <item x="10"/>
        <item x="11"/>
        <item t="default"/>
      </items>
    </pivotField>
    <pivotField showAll="0"/>
    <pivotField dataField="1" showAll="0">
      <items count="107">
        <item x="5"/>
        <item x="48"/>
        <item x="9"/>
        <item x="60"/>
        <item x="29"/>
        <item x="30"/>
        <item x="12"/>
        <item x="27"/>
        <item x="11"/>
        <item x="4"/>
        <item x="46"/>
        <item x="33"/>
        <item x="41"/>
        <item x="76"/>
        <item x="2"/>
        <item x="26"/>
        <item x="25"/>
        <item x="38"/>
        <item x="39"/>
        <item x="13"/>
        <item x="52"/>
        <item x="40"/>
        <item x="82"/>
        <item x="69"/>
        <item x="78"/>
        <item x="31"/>
        <item x="34"/>
        <item x="3"/>
        <item x="24"/>
        <item x="36"/>
        <item x="43"/>
        <item x="44"/>
        <item x="0"/>
        <item x="45"/>
        <item x="8"/>
        <item x="6"/>
        <item x="32"/>
        <item x="10"/>
        <item x="49"/>
        <item x="83"/>
        <item x="14"/>
        <item x="70"/>
        <item x="21"/>
        <item x="90"/>
        <item x="85"/>
        <item x="35"/>
        <item x="98"/>
        <item x="88"/>
        <item x="63"/>
        <item x="54"/>
        <item x="50"/>
        <item x="17"/>
        <item x="93"/>
        <item x="97"/>
        <item x="105"/>
        <item x="22"/>
        <item x="103"/>
        <item x="104"/>
        <item x="58"/>
        <item x="47"/>
        <item x="59"/>
        <item x="72"/>
        <item x="95"/>
        <item x="56"/>
        <item x="77"/>
        <item x="91"/>
        <item x="100"/>
        <item x="23"/>
        <item x="62"/>
        <item x="1"/>
        <item x="99"/>
        <item x="101"/>
        <item x="87"/>
        <item x="89"/>
        <item x="51"/>
        <item x="102"/>
        <item x="42"/>
        <item x="74"/>
        <item x="66"/>
        <item x="16"/>
        <item x="55"/>
        <item x="28"/>
        <item x="79"/>
        <item x="67"/>
        <item x="94"/>
        <item x="7"/>
        <item x="20"/>
        <item x="18"/>
        <item x="96"/>
        <item x="84"/>
        <item x="71"/>
        <item x="73"/>
        <item x="65"/>
        <item x="64"/>
        <item x="19"/>
        <item x="80"/>
        <item x="37"/>
        <item x="86"/>
        <item x="57"/>
        <item x="15"/>
        <item x="68"/>
        <item x="81"/>
        <item x="53"/>
        <item x="75"/>
        <item x="61"/>
        <item x="92"/>
        <item t="default"/>
      </items>
    </pivotField>
    <pivotField axis="axisPage" showAll="0">
      <items count="214">
        <item x="48"/>
        <item x="0"/>
        <item x="128"/>
        <item x="1"/>
        <item x="9"/>
        <item x="187"/>
        <item x="161"/>
        <item x="85"/>
        <item x="57"/>
        <item x="30"/>
        <item x="28"/>
        <item x="7"/>
        <item x="84"/>
        <item x="14"/>
        <item x="150"/>
        <item x="45"/>
        <item x="44"/>
        <item x="71"/>
        <item x="82"/>
        <item x="47"/>
        <item x="55"/>
        <item x="96"/>
        <item x="59"/>
        <item x="23"/>
        <item x="165"/>
        <item x="67"/>
        <item x="22"/>
        <item x="152"/>
        <item x="49"/>
        <item x="16"/>
        <item x="184"/>
        <item x="56"/>
        <item x="149"/>
        <item x="151"/>
        <item x="169"/>
        <item x="73"/>
        <item x="180"/>
        <item x="164"/>
        <item x="80"/>
        <item x="64"/>
        <item x="94"/>
        <item x="52"/>
        <item x="76"/>
        <item x="27"/>
        <item x="34"/>
        <item x="181"/>
        <item x="62"/>
        <item x="156"/>
        <item x="37"/>
        <item x="95"/>
        <item x="13"/>
        <item x="158"/>
        <item x="38"/>
        <item x="175"/>
        <item x="125"/>
        <item x="115"/>
        <item x="39"/>
        <item x="132"/>
        <item x="186"/>
        <item x="170"/>
        <item x="185"/>
        <item x="65"/>
        <item x="60"/>
        <item x="20"/>
        <item x="92"/>
        <item x="168"/>
        <item x="53"/>
        <item x="24"/>
        <item x="183"/>
        <item x="10"/>
        <item x="182"/>
        <item x="78"/>
        <item x="18"/>
        <item x="15"/>
        <item x="40"/>
        <item x="43"/>
        <item x="174"/>
        <item x="160"/>
        <item x="29"/>
        <item x="133"/>
        <item x="108"/>
        <item x="69"/>
        <item x="91"/>
        <item x="58"/>
        <item x="11"/>
        <item x="145"/>
        <item x="32"/>
        <item x="120"/>
        <item x="173"/>
        <item x="21"/>
        <item x="5"/>
        <item x="46"/>
        <item x="101"/>
        <item x="116"/>
        <item x="8"/>
        <item x="102"/>
        <item x="90"/>
        <item x="110"/>
        <item x="114"/>
        <item x="77"/>
        <item x="157"/>
        <item x="70"/>
        <item x="86"/>
        <item x="31"/>
        <item x="26"/>
        <item x="163"/>
        <item x="127"/>
        <item x="134"/>
        <item x="178"/>
        <item x="124"/>
        <item x="99"/>
        <item x="107"/>
        <item x="121"/>
        <item x="148"/>
        <item x="105"/>
        <item x="109"/>
        <item x="89"/>
        <item x="117"/>
        <item x="74"/>
        <item x="41"/>
        <item x="144"/>
        <item x="119"/>
        <item x="172"/>
        <item x="75"/>
        <item x="142"/>
        <item x="42"/>
        <item x="140"/>
        <item x="2"/>
        <item x="36"/>
        <item x="61"/>
        <item x="155"/>
        <item x="123"/>
        <item x="141"/>
        <item x="171"/>
        <item x="176"/>
        <item x="3"/>
        <item x="4"/>
        <item x="19"/>
        <item x="118"/>
        <item x="122"/>
        <item x="98"/>
        <item x="167"/>
        <item x="93"/>
        <item x="113"/>
        <item x="88"/>
        <item x="159"/>
        <item x="100"/>
        <item x="112"/>
        <item x="33"/>
        <item x="126"/>
        <item x="12"/>
        <item x="83"/>
        <item x="72"/>
        <item x="162"/>
        <item x="129"/>
        <item x="25"/>
        <item x="153"/>
        <item x="138"/>
        <item x="68"/>
        <item x="139"/>
        <item x="97"/>
        <item x="106"/>
        <item x="135"/>
        <item x="154"/>
        <item x="143"/>
        <item x="111"/>
        <item x="136"/>
        <item x="51"/>
        <item x="54"/>
        <item x="81"/>
        <item x="137"/>
        <item x="66"/>
        <item x="179"/>
        <item x="166"/>
        <item x="104"/>
        <item x="50"/>
        <item x="63"/>
        <item x="35"/>
        <item x="6"/>
        <item x="147"/>
        <item x="103"/>
        <item x="79"/>
        <item x="87"/>
        <item x="196"/>
        <item x="191"/>
        <item x="190"/>
        <item x="211"/>
        <item x="193"/>
        <item x="212"/>
        <item x="207"/>
        <item x="192"/>
        <item x="210"/>
        <item x="197"/>
        <item x="204"/>
        <item x="195"/>
        <item x="188"/>
        <item x="208"/>
        <item x="206"/>
        <item x="205"/>
        <item x="194"/>
        <item x="202"/>
        <item x="198"/>
        <item x="189"/>
        <item x="201"/>
        <item x="209"/>
        <item x="200"/>
        <item x="203"/>
        <item x="199"/>
        <item x="131"/>
        <item x="177"/>
        <item x="130"/>
        <item x="17"/>
        <item x="146"/>
        <item t="default"/>
      </items>
    </pivotField>
    <pivotField showAll="0"/>
    <pivotField showAll="0"/>
    <pivotField showAll="0"/>
    <pivotField showAll="0"/>
    <pivotField showAll="0"/>
  </pivotFields>
  <rowItems count="1">
    <i/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Count of END DATE" fld="4" subtotal="count" baseField="0" baseItem="0"/>
    <dataField name="Count of PROJECT NAME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0" dT="2022-09-23T13:40:11.86" personId="{06B6C896-F194-4C84-9686-9088D7FBD617}" id="{0C88C1F9-B700-460A-98AB-BC5E9D4F678F}">
    <text>Berrymans</text>
  </threadedComment>
  <threadedComment ref="I21" dT="2022-09-23T13:40:26.75" personId="{06B6C896-F194-4C84-9686-9088D7FBD617}" id="{82DDC04F-D2AD-4260-8610-88BDFC89B97B}">
    <text>Brown Jacobson</text>
  </threadedComment>
  <threadedComment ref="I22" dT="2022-09-23T13:40:55.74" personId="{06B6C896-F194-4C84-9686-9088D7FBD617}" id="{156D7FD5-74BE-40D4-B1BF-5634B8B729C9}">
    <text>Kennedys</text>
  </threadedComment>
  <threadedComment ref="I23" dT="2022-09-23T13:43:35.58" personId="{06B6C896-F194-4C84-9686-9088D7FBD617}" id="{8A9F4FA6-326B-4305-A77C-845BBBFF60AA}">
    <text>Clyde and Co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it.ly/3gZnELJ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08"/>
  <sheetViews>
    <sheetView showGridLines="0" workbookViewId="0">
      <pane ySplit="1" topLeftCell="A60" activePane="bottomLeft" state="frozen"/>
      <selection pane="bottomLeft" activeCell="B33" sqref="B33:P33"/>
    </sheetView>
  </sheetViews>
  <sheetFormatPr defaultColWidth="11" defaultRowHeight="13.5" x14ac:dyDescent="0.25"/>
  <cols>
    <col min="1" max="1" width="3.375" style="5" customWidth="1"/>
    <col min="2" max="2" width="10.875" style="5" customWidth="1"/>
    <col min="3" max="3" width="25.875" style="5" customWidth="1"/>
    <col min="4" max="4" width="20.875" style="5" customWidth="1"/>
    <col min="5" max="11" width="14.875" style="5" customWidth="1"/>
    <col min="12" max="12" width="11.875" style="5" customWidth="1"/>
    <col min="13" max="14" width="12.875" style="5" customWidth="1"/>
    <col min="15" max="15" width="10.875" style="5" customWidth="1"/>
    <col min="16" max="16" width="25.875" style="5" customWidth="1"/>
    <col min="17" max="17" width="3.375" style="5" customWidth="1"/>
    <col min="18" max="18" width="12.875" style="5" customWidth="1"/>
    <col min="19" max="19" width="3.375" style="5" customWidth="1"/>
    <col min="20" max="20" width="12.875" style="5" customWidth="1"/>
    <col min="21" max="21" width="3.375" style="5" customWidth="1"/>
    <col min="22" max="22" width="10.875" style="5" customWidth="1"/>
    <col min="23" max="23" width="3.375" style="5" customWidth="1"/>
    <col min="24" max="16384" width="11" style="5"/>
  </cols>
  <sheetData>
    <row r="1" spans="1:259" customFormat="1" ht="197.1" customHeight="1" x14ac:dyDescent="0.25">
      <c r="B1" s="33"/>
    </row>
    <row r="2" spans="1:259" s="10" customFormat="1" ht="42" customHeight="1" x14ac:dyDescent="0.25">
      <c r="B2" s="35" t="s">
        <v>66</v>
      </c>
    </row>
    <row r="3" spans="1:259" s="18" customFormat="1" ht="24.95" customHeight="1" x14ac:dyDescent="0.25">
      <c r="A3" s="15"/>
      <c r="B3" s="284" t="s">
        <v>17</v>
      </c>
      <c r="C3" s="284"/>
      <c r="D3" s="284"/>
      <c r="E3" s="284"/>
      <c r="F3" s="284"/>
      <c r="G3" s="16" t="s">
        <v>9</v>
      </c>
      <c r="H3" s="17" t="s">
        <v>0</v>
      </c>
      <c r="I3" s="16" t="s">
        <v>45</v>
      </c>
      <c r="J3" s="16" t="s">
        <v>8</v>
      </c>
      <c r="K3" s="16" t="s">
        <v>47</v>
      </c>
      <c r="L3" s="287" t="s">
        <v>48</v>
      </c>
      <c r="M3" s="287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</row>
    <row r="4" spans="1:259" ht="35.1" customHeight="1" thickBot="1" x14ac:dyDescent="0.3">
      <c r="A4" s="1"/>
      <c r="B4" s="280"/>
      <c r="C4" s="281"/>
      <c r="D4" s="281"/>
      <c r="E4" s="281"/>
      <c r="F4" s="282"/>
      <c r="G4" s="34" t="s">
        <v>10</v>
      </c>
      <c r="H4" s="64" t="s">
        <v>16</v>
      </c>
      <c r="I4" s="59">
        <f>F30</f>
        <v>3</v>
      </c>
      <c r="J4" s="60">
        <f>IFERROR(G30/G31,"0")</f>
        <v>0.27272727272727271</v>
      </c>
      <c r="K4" s="62">
        <f>J30</f>
        <v>1</v>
      </c>
      <c r="L4" s="288">
        <f>IFERROR(AVERAGEIF(L11:L21,"&lt;&gt;0"),"")</f>
        <v>327</v>
      </c>
      <c r="M4" s="28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10000000000002" customHeight="1" x14ac:dyDescent="0.25">
      <c r="A6" s="1"/>
      <c r="B6" s="1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1"/>
      <c r="R6" s="8"/>
      <c r="S6" s="1"/>
      <c r="T6" s="8"/>
      <c r="U6" s="1"/>
      <c r="V6" s="8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5.1" customHeight="1" x14ac:dyDescent="0.25">
      <c r="A8" s="1"/>
      <c r="B8" s="286" t="s">
        <v>11</v>
      </c>
      <c r="C8" s="286"/>
      <c r="D8" s="286"/>
      <c r="E8" s="28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4.95" customHeight="1" x14ac:dyDescent="0.25">
      <c r="A9" s="1"/>
      <c r="B9" s="285" t="s">
        <v>18</v>
      </c>
      <c r="C9" s="285"/>
      <c r="D9" s="28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.1" customHeight="1" x14ac:dyDescent="0.25">
      <c r="A10" s="9"/>
      <c r="B10" s="13" t="s">
        <v>19</v>
      </c>
      <c r="C10" s="13" t="s">
        <v>20</v>
      </c>
      <c r="D10" s="13" t="s">
        <v>60</v>
      </c>
      <c r="E10" s="55" t="s">
        <v>14</v>
      </c>
      <c r="F10" s="54" t="s">
        <v>38</v>
      </c>
      <c r="G10" s="53" t="s">
        <v>39</v>
      </c>
      <c r="H10" s="52" t="s">
        <v>40</v>
      </c>
      <c r="I10" s="51" t="s">
        <v>41</v>
      </c>
      <c r="J10" s="50" t="s">
        <v>42</v>
      </c>
      <c r="K10" s="57" t="s">
        <v>43</v>
      </c>
      <c r="L10" s="56" t="s">
        <v>44</v>
      </c>
      <c r="M10" s="13" t="s">
        <v>34</v>
      </c>
      <c r="N10" s="13" t="s">
        <v>0</v>
      </c>
      <c r="O10" s="13" t="s">
        <v>21</v>
      </c>
      <c r="P10" s="13" t="s">
        <v>1</v>
      </c>
      <c r="Q10" s="9"/>
      <c r="R10" s="13" t="s">
        <v>34</v>
      </c>
      <c r="S10" s="9"/>
      <c r="T10" s="13" t="s">
        <v>0</v>
      </c>
      <c r="U10" s="9"/>
      <c r="V10" s="13" t="s">
        <v>21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7" customFormat="1" ht="23.1" customHeight="1" x14ac:dyDescent="0.25">
      <c r="A11" s="6"/>
      <c r="B11" s="3">
        <v>1</v>
      </c>
      <c r="C11" s="2" t="s">
        <v>49</v>
      </c>
      <c r="D11" s="2" t="s">
        <v>61</v>
      </c>
      <c r="E11" s="66">
        <v>46539</v>
      </c>
      <c r="F11" s="67">
        <v>46553</v>
      </c>
      <c r="G11" s="68">
        <v>46568</v>
      </c>
      <c r="H11" s="68">
        <v>46569</v>
      </c>
      <c r="I11" s="68"/>
      <c r="J11" s="68"/>
      <c r="K11" s="66"/>
      <c r="L11" s="58">
        <f>IF(K11=0,0,K11-E11)</f>
        <v>0</v>
      </c>
      <c r="M11" s="2" t="s">
        <v>31</v>
      </c>
      <c r="N11" s="41" t="s">
        <v>4</v>
      </c>
      <c r="O11" s="2" t="s">
        <v>22</v>
      </c>
      <c r="P11" s="2"/>
      <c r="Q11" s="20"/>
      <c r="R11" s="42" t="s">
        <v>29</v>
      </c>
      <c r="S11" s="20"/>
      <c r="T11" s="19" t="s">
        <v>6</v>
      </c>
      <c r="U11" s="6"/>
      <c r="V11" s="36" t="s">
        <v>22</v>
      </c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</row>
    <row r="12" spans="1:259" s="7" customFormat="1" ht="23.1" customHeight="1" x14ac:dyDescent="0.25">
      <c r="A12" s="6"/>
      <c r="B12" s="3">
        <v>2</v>
      </c>
      <c r="C12" s="4" t="s">
        <v>50</v>
      </c>
      <c r="D12" s="4" t="s">
        <v>62</v>
      </c>
      <c r="E12" s="69">
        <v>46569</v>
      </c>
      <c r="F12" s="70">
        <v>46583</v>
      </c>
      <c r="G12" s="71">
        <v>46598</v>
      </c>
      <c r="H12" s="71">
        <v>46600</v>
      </c>
      <c r="I12" s="71">
        <v>46631</v>
      </c>
      <c r="J12" s="71">
        <v>46692</v>
      </c>
      <c r="K12" s="69">
        <v>46722</v>
      </c>
      <c r="L12" s="58">
        <f t="shared" ref="L12:L21" si="0">IF(K12=0,0,K12-E12)</f>
        <v>153</v>
      </c>
      <c r="M12" s="3" t="s">
        <v>33</v>
      </c>
      <c r="N12" s="65" t="s">
        <v>3</v>
      </c>
      <c r="O12" s="3" t="s">
        <v>23</v>
      </c>
      <c r="P12" s="2"/>
      <c r="Q12" s="20"/>
      <c r="R12" s="43" t="s">
        <v>30</v>
      </c>
      <c r="S12" s="20"/>
      <c r="T12" s="3" t="s">
        <v>4</v>
      </c>
      <c r="U12" s="6"/>
      <c r="V12" s="37" t="s">
        <v>23</v>
      </c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</row>
    <row r="13" spans="1:259" s="7" customFormat="1" ht="23.1" customHeight="1" x14ac:dyDescent="0.25">
      <c r="A13" s="6"/>
      <c r="B13" s="3">
        <v>3</v>
      </c>
      <c r="C13" s="4" t="s">
        <v>51</v>
      </c>
      <c r="D13" s="4" t="s">
        <v>63</v>
      </c>
      <c r="E13" s="69">
        <v>46600</v>
      </c>
      <c r="F13" s="70">
        <v>46614</v>
      </c>
      <c r="G13" s="71">
        <v>46629</v>
      </c>
      <c r="H13" s="71">
        <v>46631</v>
      </c>
      <c r="I13" s="71">
        <v>46661</v>
      </c>
      <c r="J13" s="71"/>
      <c r="K13" s="69"/>
      <c r="L13" s="58">
        <f t="shared" si="0"/>
        <v>0</v>
      </c>
      <c r="M13" s="3" t="s">
        <v>35</v>
      </c>
      <c r="N13" s="65" t="s">
        <v>5</v>
      </c>
      <c r="O13" s="3" t="s">
        <v>23</v>
      </c>
      <c r="P13" s="2"/>
      <c r="Q13" s="20"/>
      <c r="R13" s="44" t="s">
        <v>31</v>
      </c>
      <c r="S13" s="20"/>
      <c r="T13" s="3" t="s">
        <v>3</v>
      </c>
      <c r="U13" s="6"/>
      <c r="V13" s="38" t="s">
        <v>24</v>
      </c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</row>
    <row r="14" spans="1:259" s="7" customFormat="1" ht="23.1" customHeight="1" x14ac:dyDescent="0.25">
      <c r="A14" s="6"/>
      <c r="B14" s="3">
        <v>4</v>
      </c>
      <c r="C14" s="11" t="s">
        <v>52</v>
      </c>
      <c r="D14" s="11" t="s">
        <v>61</v>
      </c>
      <c r="E14" s="69">
        <v>46631</v>
      </c>
      <c r="F14" s="70">
        <v>46645</v>
      </c>
      <c r="G14" s="71">
        <v>46660</v>
      </c>
      <c r="H14" s="71">
        <v>46661</v>
      </c>
      <c r="I14" s="71">
        <v>46692</v>
      </c>
      <c r="J14" s="71"/>
      <c r="K14" s="69"/>
      <c r="L14" s="58">
        <f t="shared" si="0"/>
        <v>0</v>
      </c>
      <c r="M14" s="3" t="s">
        <v>35</v>
      </c>
      <c r="N14" s="65" t="s">
        <v>46</v>
      </c>
      <c r="O14" s="3" t="s">
        <v>22</v>
      </c>
      <c r="P14" s="2"/>
      <c r="Q14" s="20"/>
      <c r="R14" s="45" t="s">
        <v>35</v>
      </c>
      <c r="S14" s="20"/>
      <c r="T14" s="11" t="s">
        <v>7</v>
      </c>
      <c r="U14" s="6"/>
      <c r="V14" s="11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</row>
    <row r="15" spans="1:259" s="7" customFormat="1" ht="23.1" customHeight="1" x14ac:dyDescent="0.25">
      <c r="A15" s="6"/>
      <c r="B15" s="3">
        <v>5</v>
      </c>
      <c r="C15" s="4" t="s">
        <v>53</v>
      </c>
      <c r="D15" s="4" t="s">
        <v>62</v>
      </c>
      <c r="E15" s="69">
        <v>46661</v>
      </c>
      <c r="F15" s="70">
        <v>46675</v>
      </c>
      <c r="G15" s="71">
        <v>46690</v>
      </c>
      <c r="H15" s="71">
        <v>46692</v>
      </c>
      <c r="I15" s="71">
        <v>46753</v>
      </c>
      <c r="J15" s="71">
        <v>46813</v>
      </c>
      <c r="K15" s="69">
        <v>46917</v>
      </c>
      <c r="L15" s="58">
        <f t="shared" si="0"/>
        <v>256</v>
      </c>
      <c r="M15" s="3" t="s">
        <v>33</v>
      </c>
      <c r="N15" s="65" t="s">
        <v>3</v>
      </c>
      <c r="O15" s="3" t="s">
        <v>22</v>
      </c>
      <c r="P15" s="2"/>
      <c r="Q15" s="6"/>
      <c r="R15" s="46" t="s">
        <v>32</v>
      </c>
      <c r="S15" s="6"/>
      <c r="T15" s="11" t="s">
        <v>5</v>
      </c>
      <c r="U15" s="6"/>
      <c r="V15" s="8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</row>
    <row r="16" spans="1:259" s="7" customFormat="1" ht="23.1" customHeight="1" x14ac:dyDescent="0.25">
      <c r="A16" s="6"/>
      <c r="B16" s="3">
        <v>6</v>
      </c>
      <c r="C16" s="4" t="s">
        <v>54</v>
      </c>
      <c r="D16" s="4" t="s">
        <v>63</v>
      </c>
      <c r="E16" s="69">
        <v>46692</v>
      </c>
      <c r="F16" s="70">
        <v>46706</v>
      </c>
      <c r="G16" s="71">
        <v>46721</v>
      </c>
      <c r="H16" s="71">
        <v>46722</v>
      </c>
      <c r="I16" s="71"/>
      <c r="J16" s="71"/>
      <c r="K16" s="69"/>
      <c r="L16" s="58">
        <f t="shared" si="0"/>
        <v>0</v>
      </c>
      <c r="M16" s="3" t="s">
        <v>31</v>
      </c>
      <c r="N16" s="65" t="s">
        <v>4</v>
      </c>
      <c r="O16" s="3" t="s">
        <v>22</v>
      </c>
      <c r="P16" s="2"/>
      <c r="Q16" s="6"/>
      <c r="R16" s="47" t="s">
        <v>33</v>
      </c>
      <c r="S16" s="6"/>
      <c r="T16" s="61" t="s">
        <v>46</v>
      </c>
      <c r="U16" s="6"/>
      <c r="V16" s="8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</row>
    <row r="17" spans="1:259" s="7" customFormat="1" ht="23.1" customHeight="1" x14ac:dyDescent="0.25">
      <c r="A17" s="6"/>
      <c r="B17" s="3">
        <v>7</v>
      </c>
      <c r="C17" s="12" t="s">
        <v>55</v>
      </c>
      <c r="D17" s="12" t="s">
        <v>64</v>
      </c>
      <c r="E17" s="69">
        <v>46722</v>
      </c>
      <c r="F17" s="67">
        <v>46736</v>
      </c>
      <c r="G17" s="68">
        <v>46751</v>
      </c>
      <c r="H17" s="68">
        <v>46753</v>
      </c>
      <c r="I17" s="68"/>
      <c r="J17" s="68"/>
      <c r="K17" s="66"/>
      <c r="L17" s="58">
        <f t="shared" si="0"/>
        <v>0</v>
      </c>
      <c r="M17" s="3" t="s">
        <v>31</v>
      </c>
      <c r="N17" s="65" t="s">
        <v>7</v>
      </c>
      <c r="O17" s="3" t="s">
        <v>23</v>
      </c>
      <c r="P17" s="2"/>
      <c r="Q17" s="6"/>
      <c r="R17" s="8"/>
      <c r="S17" s="6"/>
      <c r="T17" s="8"/>
      <c r="U17" s="6"/>
      <c r="V17" s="8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</row>
    <row r="18" spans="1:259" s="7" customFormat="1" ht="23.1" customHeight="1" x14ac:dyDescent="0.25">
      <c r="A18" s="6"/>
      <c r="B18" s="3">
        <v>8</v>
      </c>
      <c r="C18" s="12" t="s">
        <v>56</v>
      </c>
      <c r="D18" s="12" t="s">
        <v>61</v>
      </c>
      <c r="E18" s="69">
        <v>46753</v>
      </c>
      <c r="F18" s="67">
        <v>46767</v>
      </c>
      <c r="G18" s="68">
        <v>46782</v>
      </c>
      <c r="H18" s="68">
        <v>46784</v>
      </c>
      <c r="I18" s="68">
        <v>46813</v>
      </c>
      <c r="J18" s="68">
        <v>46844</v>
      </c>
      <c r="K18" s="66"/>
      <c r="L18" s="58">
        <f t="shared" si="0"/>
        <v>0</v>
      </c>
      <c r="M18" s="3" t="s">
        <v>32</v>
      </c>
      <c r="N18" s="65" t="s">
        <v>4</v>
      </c>
      <c r="O18" s="3" t="s">
        <v>22</v>
      </c>
      <c r="P18" s="2"/>
      <c r="Q18" s="6"/>
      <c r="R18" s="8"/>
      <c r="S18" s="6"/>
      <c r="T18" s="8"/>
      <c r="U18" s="6"/>
      <c r="V18" s="8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</row>
    <row r="19" spans="1:259" s="7" customFormat="1" ht="23.1" customHeight="1" x14ac:dyDescent="0.25">
      <c r="A19" s="6"/>
      <c r="B19" s="3">
        <v>9</v>
      </c>
      <c r="C19" s="12" t="s">
        <v>57</v>
      </c>
      <c r="D19" s="12" t="s">
        <v>61</v>
      </c>
      <c r="E19" s="69">
        <v>46419</v>
      </c>
      <c r="F19" s="67">
        <v>46798</v>
      </c>
      <c r="G19" s="68">
        <v>46811</v>
      </c>
      <c r="H19" s="68">
        <v>46813</v>
      </c>
      <c r="I19" s="68">
        <v>46917</v>
      </c>
      <c r="J19" s="68">
        <v>46947</v>
      </c>
      <c r="K19" s="66">
        <v>46991</v>
      </c>
      <c r="L19" s="58">
        <f>IF(K19=0,0,K19-E19)</f>
        <v>572</v>
      </c>
      <c r="M19" s="3" t="s">
        <v>33</v>
      </c>
      <c r="N19" s="65" t="s">
        <v>3</v>
      </c>
      <c r="O19" s="3" t="s">
        <v>22</v>
      </c>
      <c r="P19" s="2"/>
      <c r="Q19" s="6"/>
      <c r="R19" s="8"/>
      <c r="S19" s="6"/>
      <c r="T19" s="8"/>
      <c r="U19" s="6"/>
      <c r="V19" s="8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</row>
    <row r="20" spans="1:259" s="7" customFormat="1" ht="23.1" customHeight="1" x14ac:dyDescent="0.25">
      <c r="A20" s="6"/>
      <c r="B20" s="3">
        <v>10</v>
      </c>
      <c r="C20" s="12" t="s">
        <v>58</v>
      </c>
      <c r="D20" s="12" t="s">
        <v>62</v>
      </c>
      <c r="E20" s="69">
        <v>46813</v>
      </c>
      <c r="F20" s="67">
        <v>46827</v>
      </c>
      <c r="G20" s="68">
        <v>46842</v>
      </c>
      <c r="H20" s="68"/>
      <c r="I20" s="68"/>
      <c r="J20" s="68"/>
      <c r="K20" s="66"/>
      <c r="L20" s="58">
        <f t="shared" si="0"/>
        <v>0</v>
      </c>
      <c r="M20" s="3" t="s">
        <v>30</v>
      </c>
      <c r="N20" s="65" t="s">
        <v>4</v>
      </c>
      <c r="O20" s="3" t="s">
        <v>23</v>
      </c>
      <c r="P20" s="2"/>
      <c r="Q20" s="6"/>
      <c r="R20" s="8"/>
      <c r="S20" s="6"/>
      <c r="T20" s="8"/>
      <c r="U20" s="6"/>
      <c r="V20" s="8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</row>
    <row r="21" spans="1:259" s="7" customFormat="1" ht="23.1" customHeight="1" x14ac:dyDescent="0.25">
      <c r="A21" s="6"/>
      <c r="B21" s="3">
        <v>11</v>
      </c>
      <c r="C21" s="12" t="s">
        <v>59</v>
      </c>
      <c r="D21" s="12" t="s">
        <v>64</v>
      </c>
      <c r="E21" s="69">
        <v>46813</v>
      </c>
      <c r="F21" s="67">
        <v>44287</v>
      </c>
      <c r="G21" s="68"/>
      <c r="H21" s="68"/>
      <c r="I21" s="68"/>
      <c r="J21" s="68"/>
      <c r="K21" s="66"/>
      <c r="L21" s="58">
        <f t="shared" si="0"/>
        <v>0</v>
      </c>
      <c r="M21" s="3" t="s">
        <v>29</v>
      </c>
      <c r="N21" s="65" t="s">
        <v>6</v>
      </c>
      <c r="O21" s="3" t="s">
        <v>24</v>
      </c>
      <c r="P21" s="2"/>
      <c r="Q21" s="6"/>
      <c r="R21" s="8"/>
      <c r="S21" s="6"/>
      <c r="T21" s="8"/>
      <c r="U21" s="6"/>
      <c r="V21" s="8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</row>
    <row r="22" spans="1:25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24.95" customHeight="1" x14ac:dyDescent="0.25">
      <c r="A23" s="1"/>
      <c r="E23" s="285" t="s">
        <v>37</v>
      </c>
      <c r="F23" s="285"/>
      <c r="G23" s="285"/>
      <c r="I23" s="285" t="s">
        <v>36</v>
      </c>
      <c r="J23" s="285"/>
      <c r="K23" s="285"/>
      <c r="L23" s="49"/>
      <c r="M23" s="283" t="s">
        <v>28</v>
      </c>
      <c r="N23" s="283"/>
      <c r="O23" s="283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s="14" customFormat="1" ht="23.1" customHeight="1" x14ac:dyDescent="0.25">
      <c r="E24" s="31" t="s">
        <v>34</v>
      </c>
      <c r="F24" s="32" t="s">
        <v>12</v>
      </c>
      <c r="G24" s="32" t="s">
        <v>13</v>
      </c>
      <c r="I24" s="31" t="s">
        <v>0</v>
      </c>
      <c r="J24" s="32" t="s">
        <v>12</v>
      </c>
      <c r="K24" s="32" t="s">
        <v>13</v>
      </c>
      <c r="M24" s="31" t="s">
        <v>0</v>
      </c>
      <c r="N24" s="32" t="s">
        <v>12</v>
      </c>
      <c r="O24" s="32" t="s">
        <v>13</v>
      </c>
    </row>
    <row r="25" spans="1:259" s="14" customFormat="1" ht="23.1" customHeight="1" x14ac:dyDescent="0.25">
      <c r="E25" s="42" t="s">
        <v>29</v>
      </c>
      <c r="F25" s="25">
        <f>COUNTIF(M11:M21, "Research")</f>
        <v>1</v>
      </c>
      <c r="G25" s="26">
        <f>IFERROR(F25/F31,"")</f>
        <v>9.0909090909090912E-2</v>
      </c>
      <c r="I25" s="63" t="s">
        <v>6</v>
      </c>
      <c r="J25" s="25">
        <f>COUNTIF(N11:N21, "Not Started")</f>
        <v>1</v>
      </c>
      <c r="K25" s="26">
        <f>IFERROR(J25/J31,"")</f>
        <v>0.1</v>
      </c>
      <c r="M25" s="48" t="s">
        <v>25</v>
      </c>
      <c r="N25" s="25">
        <f>COUNTIF(O11:O21, "Internal")</f>
        <v>6</v>
      </c>
      <c r="O25" s="26">
        <f>IFERROR(N25/N28,"")</f>
        <v>0.54545454545454541</v>
      </c>
    </row>
    <row r="26" spans="1:259" s="14" customFormat="1" ht="23.1" customHeight="1" x14ac:dyDescent="0.25">
      <c r="E26" s="43" t="s">
        <v>30</v>
      </c>
      <c r="F26" s="25">
        <f>COUNTIF(M11:M21, "Approval")</f>
        <v>1</v>
      </c>
      <c r="G26" s="26">
        <f>IFERROR(F26/F31,"")</f>
        <v>9.0909090909090912E-2</v>
      </c>
      <c r="I26" s="3" t="s">
        <v>4</v>
      </c>
      <c r="J26" s="25">
        <f>COUNTIF(N11:N21, "In Progress")</f>
        <v>4</v>
      </c>
      <c r="K26" s="26">
        <f>IFERROR(J26/J31,"")</f>
        <v>0.4</v>
      </c>
      <c r="M26" s="39" t="s">
        <v>26</v>
      </c>
      <c r="N26" s="25">
        <f>COUNTIF(O11:O21, "External")</f>
        <v>4</v>
      </c>
      <c r="O26" s="26">
        <f>IFERROR(N26/N28,"")</f>
        <v>0.36363636363636365</v>
      </c>
    </row>
    <row r="27" spans="1:259" s="14" customFormat="1" ht="23.1" customHeight="1" thickBot="1" x14ac:dyDescent="0.3">
      <c r="E27" s="44" t="s">
        <v>31</v>
      </c>
      <c r="F27" s="25">
        <f>COUNTIF(M11:M21, "Develop")</f>
        <v>3</v>
      </c>
      <c r="G27" s="26">
        <f>IFERROR(F27/F31,"")</f>
        <v>0.27272727272727271</v>
      </c>
      <c r="I27" s="21" t="s">
        <v>3</v>
      </c>
      <c r="J27" s="25">
        <f>COUNTIF(N11:N21, "Complete")</f>
        <v>3</v>
      </c>
      <c r="K27" s="26">
        <f>IFERROR(J27/J31,"")</f>
        <v>0.3</v>
      </c>
      <c r="M27" s="40" t="s">
        <v>27</v>
      </c>
      <c r="N27" s="27">
        <f>COUNTIF(O11:O21, "Hybrid")</f>
        <v>1</v>
      </c>
      <c r="O27" s="28">
        <f>IFERROR(N27/N28,"")</f>
        <v>9.0909090909090912E-2</v>
      </c>
    </row>
    <row r="28" spans="1:259" s="14" customFormat="1" ht="23.1" customHeight="1" x14ac:dyDescent="0.25">
      <c r="E28" s="45" t="s">
        <v>35</v>
      </c>
      <c r="F28" s="25">
        <f>COUNTIF(M11:M21, "Test")</f>
        <v>2</v>
      </c>
      <c r="G28" s="26">
        <f>IFERROR(F28/F31,"")</f>
        <v>0.18181818181818182</v>
      </c>
      <c r="I28" s="22" t="s">
        <v>7</v>
      </c>
      <c r="J28" s="25">
        <f>COUNTIF(N11:N21, "Overdue")</f>
        <v>1</v>
      </c>
      <c r="K28" s="26">
        <f>IFERROR(J28/J31,"")</f>
        <v>0.1</v>
      </c>
      <c r="M28" s="24" t="s">
        <v>15</v>
      </c>
      <c r="N28" s="29">
        <f>SUM(N23:N27)</f>
        <v>11</v>
      </c>
      <c r="O28" s="30">
        <f>SUM(O23:O27)</f>
        <v>1</v>
      </c>
    </row>
    <row r="29" spans="1:259" s="14" customFormat="1" ht="24.95" customHeight="1" x14ac:dyDescent="0.25">
      <c r="E29" s="46" t="s">
        <v>32</v>
      </c>
      <c r="F29" s="25">
        <f>COUNTIF(M11:M21, "Execute")</f>
        <v>1</v>
      </c>
      <c r="G29" s="26">
        <f>IFERROR(F29/F31,"")</f>
        <v>9.0909090909090912E-2</v>
      </c>
      <c r="I29" s="22" t="s">
        <v>5</v>
      </c>
      <c r="J29" s="25">
        <f>COUNTIF(N11:N21, "Overdue")</f>
        <v>1</v>
      </c>
      <c r="K29" s="26">
        <f>IFERROR(J29/J31,"")</f>
        <v>0.1</v>
      </c>
    </row>
    <row r="30" spans="1:259" s="14" customFormat="1" ht="24.95" customHeight="1" thickBot="1" x14ac:dyDescent="0.3">
      <c r="E30" s="47" t="s">
        <v>33</v>
      </c>
      <c r="F30" s="27">
        <f>COUNTIF(M11:M21, "Launch")</f>
        <v>3</v>
      </c>
      <c r="G30" s="28">
        <f>IFERROR(F30/F31,"")</f>
        <v>0.27272727272727271</v>
      </c>
      <c r="I30" s="23" t="s">
        <v>46</v>
      </c>
      <c r="J30" s="27">
        <f>COUNTIF(N11:N21, "On Hold")</f>
        <v>1</v>
      </c>
      <c r="K30" s="28">
        <f>IFERROR(J30/J31,"")</f>
        <v>0.1</v>
      </c>
    </row>
    <row r="31" spans="1:259" s="14" customFormat="1" ht="24.95" customHeight="1" x14ac:dyDescent="0.25">
      <c r="E31" s="24" t="s">
        <v>15</v>
      </c>
      <c r="F31" s="29">
        <f>SUM(F25:F30)</f>
        <v>11</v>
      </c>
      <c r="G31" s="30">
        <f>SUM(G25:G30)</f>
        <v>1</v>
      </c>
      <c r="I31" s="24" t="s">
        <v>15</v>
      </c>
      <c r="J31" s="29">
        <f>SUM(J26:J30)</f>
        <v>10</v>
      </c>
      <c r="K31" s="30">
        <f>SUM(K26:K30)</f>
        <v>0.99999999999999989</v>
      </c>
    </row>
    <row r="32" spans="1:259" s="14" customFormat="1" x14ac:dyDescent="0.25"/>
    <row r="33" spans="1:259" customFormat="1" ht="50.1" customHeight="1" x14ac:dyDescent="0.25">
      <c r="A33" s="5"/>
      <c r="B33" s="279" t="s">
        <v>2</v>
      </c>
      <c r="C33" s="279"/>
      <c r="D33" s="279"/>
      <c r="E33" s="279"/>
      <c r="F33" s="279"/>
      <c r="G33" s="279"/>
      <c r="H33" s="279"/>
      <c r="I33" s="279"/>
      <c r="J33" s="279"/>
      <c r="K33" s="279"/>
      <c r="L33" s="279"/>
      <c r="M33" s="279"/>
      <c r="N33" s="279"/>
      <c r="O33" s="279"/>
      <c r="P33" s="279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8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8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8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8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8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8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8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8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8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8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8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8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8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8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8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</row>
    <row r="320" spans="1:28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</sheetData>
  <mergeCells count="10">
    <mergeCell ref="B33:P33"/>
    <mergeCell ref="B4:F4"/>
    <mergeCell ref="M23:O23"/>
    <mergeCell ref="B3:F3"/>
    <mergeCell ref="B9:D9"/>
    <mergeCell ref="B8:E8"/>
    <mergeCell ref="I23:K23"/>
    <mergeCell ref="E23:G23"/>
    <mergeCell ref="L3:M3"/>
    <mergeCell ref="L4:M4"/>
  </mergeCells>
  <phoneticPr fontId="7" type="noConversion"/>
  <conditionalFormatting sqref="O11:O21 V11:V14 M25:M27">
    <cfRule type="containsText" dxfId="984" priority="77" operator="containsText" text="Hybrid">
      <formula>NOT(ISERROR(SEARCH("Hybrid",M11)))</formula>
    </cfRule>
    <cfRule type="containsText" dxfId="983" priority="78" operator="containsText" text="Internal">
      <formula>NOT(ISERROR(SEARCH("Internal",M11)))</formula>
    </cfRule>
    <cfRule type="containsText" dxfId="982" priority="79" operator="containsText" text="External">
      <formula>NOT(ISERROR(SEARCH("External",M11)))</formula>
    </cfRule>
  </conditionalFormatting>
  <conditionalFormatting sqref="E25:E30 R11:R16 M11:M21">
    <cfRule type="containsText" dxfId="981" priority="8" operator="containsText" text="Launch">
      <formula>NOT(ISERROR(SEARCH("Launch",E11)))</formula>
    </cfRule>
    <cfRule type="containsText" dxfId="980" priority="9" operator="containsText" text="Execute">
      <formula>NOT(ISERROR(SEARCH("Execute",E11)))</formula>
    </cfRule>
    <cfRule type="containsText" dxfId="979" priority="10" operator="containsText" text="Test">
      <formula>NOT(ISERROR(SEARCH("Test",E11)))</formula>
    </cfRule>
    <cfRule type="containsText" dxfId="978" priority="11" operator="containsText" text="Develop">
      <formula>NOT(ISERROR(SEARCH("Develop",E11)))</formula>
    </cfRule>
    <cfRule type="containsText" dxfId="977" priority="12" operator="containsText" text="Approval">
      <formula>NOT(ISERROR(SEARCH("Approval",E11)))</formula>
    </cfRule>
    <cfRule type="containsText" dxfId="976" priority="13" operator="containsText" text="Research">
      <formula>NOT(ISERROR(SEARCH("Research",E11)))</formula>
    </cfRule>
  </conditionalFormatting>
  <conditionalFormatting sqref="L11:L21">
    <cfRule type="containsText" dxfId="975" priority="7" operator="containsText" text="0">
      <formula>NOT(ISERROR(SEARCH("0",L11)))</formula>
    </cfRule>
  </conditionalFormatting>
  <conditionalFormatting sqref="I25:I30 N11:N21 T11:T16">
    <cfRule type="containsText" dxfId="974" priority="1" operator="containsText" text="At Risk">
      <formula>NOT(ISERROR(SEARCH("At Risk",I11)))</formula>
    </cfRule>
    <cfRule type="containsText" dxfId="973" priority="76" operator="containsText" text="Overdue">
      <formula>NOT(ISERROR(SEARCH("Overdue",I11)))</formula>
    </cfRule>
    <cfRule type="containsText" dxfId="972" priority="96" operator="containsText" text="On Hold">
      <formula>NOT(ISERROR(SEARCH("On Hold",I11)))</formula>
    </cfRule>
    <cfRule type="containsText" dxfId="971" priority="97" operator="containsText" text="Complete">
      <formula>NOT(ISERROR(SEARCH("Complete",I11)))</formula>
    </cfRule>
    <cfRule type="containsText" dxfId="970" priority="98" operator="containsText" text="In Progress">
      <formula>NOT(ISERROR(SEARCH("In Progress",I11)))</formula>
    </cfRule>
    <cfRule type="containsText" dxfId="969" priority="99" operator="containsText" text="Not Started">
      <formula>NOT(ISERROR(SEARCH("Not Started",I11)))</formula>
    </cfRule>
  </conditionalFormatting>
  <dataValidations count="3">
    <dataValidation type="list" allowBlank="1" showInputMessage="1" showErrorMessage="1" sqref="N11:N21" xr:uid="{BEF7E677-7619-1544-B928-2846876EF993}">
      <formula1>$T$11:$T$16</formula1>
    </dataValidation>
    <dataValidation type="list" allowBlank="1" showInputMessage="1" showErrorMessage="1" sqref="O11:O21" xr:uid="{9D172C47-4C27-2D41-BCB6-1E823B5B1CF5}">
      <formula1>$V$11:$V$14</formula1>
    </dataValidation>
    <dataValidation type="list" allowBlank="1" showInputMessage="1" showErrorMessage="1" sqref="M11:M21" xr:uid="{101A284A-C892-5448-A700-D9714B3F21A7}">
      <formula1>$R$11:$R$16</formula1>
    </dataValidation>
  </dataValidations>
  <hyperlinks>
    <hyperlink ref="B33:P33" r:id="rId1" display="CLICK HERE TO CREATE IN SMARTSHEET" xr:uid="{1DF4F150-CD8C-4FE6-86DF-548E7F712393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DEE3E-E673-A648-80A3-9DF75886F702}">
  <sheetPr>
    <tabColor theme="3" tint="0.79998168889431442"/>
    <pageSetUpPr fitToPage="1"/>
  </sheetPr>
  <dimension ref="A1:JS1048"/>
  <sheetViews>
    <sheetView showGridLines="0" topLeftCell="B6" workbookViewId="0">
      <selection activeCell="G21" sqref="G21"/>
    </sheetView>
  </sheetViews>
  <sheetFormatPr defaultColWidth="11" defaultRowHeight="13.5" x14ac:dyDescent="0.25"/>
  <cols>
    <col min="1" max="1" width="3.375" style="97" customWidth="1"/>
    <col min="2" max="2" width="10.875" style="97" customWidth="1"/>
    <col min="3" max="3" width="30.875" style="97" customWidth="1"/>
    <col min="4" max="4" width="23.125" style="97" customWidth="1"/>
    <col min="5" max="5" width="14.875" style="102" customWidth="1"/>
    <col min="6" max="6" width="14.875" style="203" customWidth="1"/>
    <col min="7" max="7" width="14.875" style="103" customWidth="1"/>
    <col min="8" max="9" width="14.875" style="203" customWidth="1"/>
    <col min="10" max="10" width="14.875" style="104" customWidth="1"/>
    <col min="11" max="11" width="10.25" style="97" customWidth="1"/>
    <col min="12" max="12" width="13.375" style="97" customWidth="1"/>
    <col min="13" max="13" width="25.875" style="97" customWidth="1"/>
    <col min="14" max="14" width="3.375" style="97" customWidth="1"/>
    <col min="15" max="15" width="12.875" style="97" customWidth="1"/>
    <col min="16" max="17" width="3.375" style="97" customWidth="1"/>
    <col min="18" max="18" width="10.875" style="97" customWidth="1"/>
    <col min="19" max="19" width="3.375" style="97" customWidth="1"/>
    <col min="20" max="16384" width="11" style="97"/>
  </cols>
  <sheetData>
    <row r="1" spans="1:279" s="85" customFormat="1" ht="42" customHeight="1" x14ac:dyDescent="0.25">
      <c r="B1" s="86"/>
      <c r="F1" s="205"/>
      <c r="G1" s="87"/>
      <c r="H1" s="205"/>
      <c r="I1" s="189"/>
      <c r="J1" s="88"/>
    </row>
    <row r="2" spans="1:279" s="92" customFormat="1" ht="24.95" customHeight="1" x14ac:dyDescent="0.25">
      <c r="A2" s="89"/>
      <c r="B2" s="292"/>
      <c r="C2" s="292"/>
      <c r="D2" s="292"/>
      <c r="E2" s="292"/>
      <c r="F2" s="292"/>
      <c r="G2" s="178"/>
      <c r="H2" s="190"/>
      <c r="I2" s="190"/>
      <c r="J2" s="91"/>
      <c r="K2" s="90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</row>
    <row r="3" spans="1:279" ht="35.1" customHeight="1" x14ac:dyDescent="0.25">
      <c r="A3" s="93"/>
      <c r="B3" s="93"/>
      <c r="C3" s="93"/>
      <c r="D3" s="93"/>
      <c r="E3" s="94"/>
      <c r="F3" s="191"/>
      <c r="G3" s="95"/>
      <c r="H3" s="191"/>
      <c r="I3" s="191"/>
      <c r="J3" s="96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</row>
    <row r="4" spans="1:279" ht="28.5" x14ac:dyDescent="0.25">
      <c r="A4" s="93"/>
      <c r="B4" s="290" t="s">
        <v>70</v>
      </c>
      <c r="C4" s="290"/>
      <c r="D4" s="290"/>
      <c r="E4" s="290"/>
      <c r="F4" s="191"/>
      <c r="G4" s="95"/>
      <c r="H4" s="191"/>
      <c r="I4" s="191"/>
      <c r="J4" s="96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spans="1:279" ht="120" customHeight="1" x14ac:dyDescent="0.25">
      <c r="A5" s="93"/>
      <c r="B5" s="291" t="s">
        <v>18</v>
      </c>
      <c r="C5" s="291"/>
      <c r="D5" s="291"/>
      <c r="E5" s="94"/>
      <c r="F5" s="191"/>
      <c r="G5" s="95"/>
      <c r="H5" s="191"/>
      <c r="I5" s="191"/>
      <c r="J5" s="96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spans="1:279" ht="51" x14ac:dyDescent="0.25">
      <c r="A6" s="93"/>
      <c r="B6" s="98" t="s">
        <v>68</v>
      </c>
      <c r="C6" s="98" t="s">
        <v>65</v>
      </c>
      <c r="D6" s="98" t="s">
        <v>73</v>
      </c>
      <c r="E6" s="99" t="s">
        <v>14</v>
      </c>
      <c r="F6" s="206" t="s">
        <v>67</v>
      </c>
      <c r="G6" s="100" t="s">
        <v>726</v>
      </c>
      <c r="H6" s="192" t="s">
        <v>69</v>
      </c>
      <c r="I6" s="192" t="s">
        <v>82</v>
      </c>
      <c r="J6" s="101" t="s">
        <v>72</v>
      </c>
      <c r="K6" s="98" t="s">
        <v>81</v>
      </c>
      <c r="L6" s="98" t="s">
        <v>77</v>
      </c>
      <c r="M6" s="98" t="s">
        <v>71</v>
      </c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spans="1:279" s="107" customFormat="1" ht="35.1" customHeight="1" x14ac:dyDescent="0.2">
      <c r="A7" s="105"/>
      <c r="B7" s="111"/>
      <c r="C7" s="154" t="s">
        <v>648</v>
      </c>
      <c r="D7" s="121" t="s">
        <v>645</v>
      </c>
      <c r="E7" s="181">
        <v>42766</v>
      </c>
      <c r="F7" s="188">
        <v>44196</v>
      </c>
      <c r="G7" s="151" t="s">
        <v>725</v>
      </c>
      <c r="H7" s="223">
        <v>1800000</v>
      </c>
      <c r="I7" s="211" t="s">
        <v>431</v>
      </c>
      <c r="J7" s="152" t="s">
        <v>429</v>
      </c>
      <c r="K7" s="111" t="s">
        <v>74</v>
      </c>
      <c r="L7" s="111"/>
      <c r="M7" s="106" t="s">
        <v>649</v>
      </c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105"/>
      <c r="IH7" s="105"/>
      <c r="II7" s="105"/>
      <c r="IJ7" s="105"/>
      <c r="IK7" s="105"/>
      <c r="IL7" s="105"/>
      <c r="IM7" s="105"/>
      <c r="IN7" s="105"/>
      <c r="IO7" s="105"/>
      <c r="IP7" s="105"/>
      <c r="IQ7" s="105"/>
      <c r="IR7" s="105"/>
      <c r="IS7" s="105"/>
      <c r="IT7" s="105"/>
      <c r="IU7" s="105"/>
    </row>
    <row r="8" spans="1:279" s="107" customFormat="1" ht="24.95" customHeight="1" x14ac:dyDescent="0.2">
      <c r="A8" s="125"/>
      <c r="B8" s="133" t="s">
        <v>160</v>
      </c>
      <c r="C8" s="133" t="s">
        <v>201</v>
      </c>
      <c r="D8" s="108" t="s">
        <v>364</v>
      </c>
      <c r="E8" s="134" t="s">
        <v>237</v>
      </c>
      <c r="F8" s="135" t="s">
        <v>257</v>
      </c>
      <c r="G8" s="151" t="s">
        <v>725</v>
      </c>
      <c r="H8" s="193">
        <v>200000</v>
      </c>
      <c r="I8" s="193" t="s">
        <v>429</v>
      </c>
      <c r="J8" s="142" t="s">
        <v>429</v>
      </c>
      <c r="K8" s="108"/>
      <c r="L8" s="108"/>
      <c r="M8" s="125" t="s">
        <v>381</v>
      </c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</row>
    <row r="9" spans="1:279" s="112" customFormat="1" ht="35.1" customHeight="1" x14ac:dyDescent="0.2">
      <c r="A9" s="125"/>
      <c r="B9" s="129" t="s">
        <v>180</v>
      </c>
      <c r="C9" s="129" t="s">
        <v>219</v>
      </c>
      <c r="D9" s="125" t="s">
        <v>85</v>
      </c>
      <c r="E9" s="138">
        <v>42176</v>
      </c>
      <c r="F9" s="131" t="s">
        <v>264</v>
      </c>
      <c r="G9" s="151" t="s">
        <v>725</v>
      </c>
      <c r="H9" s="194">
        <v>1379139.88</v>
      </c>
      <c r="I9" s="194" t="s">
        <v>86</v>
      </c>
      <c r="J9" s="141">
        <v>44539</v>
      </c>
      <c r="K9" s="111" t="s">
        <v>74</v>
      </c>
      <c r="L9" s="111" t="s">
        <v>78</v>
      </c>
      <c r="M9" s="106" t="s">
        <v>353</v>
      </c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  <c r="IS9" s="125"/>
      <c r="IT9" s="125"/>
      <c r="IU9" s="125"/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</row>
    <row r="10" spans="1:279" s="115" customFormat="1" ht="23.1" customHeight="1" x14ac:dyDescent="0.2">
      <c r="A10" s="114"/>
      <c r="B10" s="129" t="s">
        <v>147</v>
      </c>
      <c r="C10" s="129" t="s">
        <v>194</v>
      </c>
      <c r="D10" s="121" t="s">
        <v>339</v>
      </c>
      <c r="E10" s="130" t="s">
        <v>232</v>
      </c>
      <c r="F10" s="131" t="s">
        <v>253</v>
      </c>
      <c r="G10" s="151" t="s">
        <v>725</v>
      </c>
      <c r="H10" s="195">
        <v>1072516</v>
      </c>
      <c r="I10" s="195" t="s">
        <v>374</v>
      </c>
      <c r="J10" s="132">
        <v>44774</v>
      </c>
      <c r="K10" s="111" t="s">
        <v>74</v>
      </c>
      <c r="L10" s="111" t="s">
        <v>80</v>
      </c>
      <c r="M10" s="106" t="s">
        <v>372</v>
      </c>
      <c r="N10" s="114"/>
      <c r="O10" s="105"/>
      <c r="P10" s="114"/>
      <c r="Q10" s="114"/>
      <c r="R10" s="105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</row>
    <row r="11" spans="1:279" s="118" customFormat="1" ht="23.1" customHeight="1" x14ac:dyDescent="0.2">
      <c r="A11" s="105"/>
      <c r="B11" s="133" t="s">
        <v>144</v>
      </c>
      <c r="C11" s="133" t="s">
        <v>192</v>
      </c>
      <c r="D11" s="108" t="s">
        <v>364</v>
      </c>
      <c r="E11" s="134" t="s">
        <v>231</v>
      </c>
      <c r="F11" s="135" t="s">
        <v>137</v>
      </c>
      <c r="G11" s="151" t="s">
        <v>725</v>
      </c>
      <c r="H11" s="193">
        <v>465000</v>
      </c>
      <c r="I11" s="193" t="s">
        <v>365</v>
      </c>
      <c r="J11" s="136" t="s">
        <v>429</v>
      </c>
      <c r="K11" s="109"/>
      <c r="L11" s="109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</row>
    <row r="12" spans="1:279" s="115" customFormat="1" ht="23.1" customHeight="1" x14ac:dyDescent="0.2">
      <c r="A12" s="125"/>
      <c r="B12" s="129" t="s">
        <v>182</v>
      </c>
      <c r="C12" s="129" t="s">
        <v>221</v>
      </c>
      <c r="D12" s="125" t="s">
        <v>364</v>
      </c>
      <c r="E12" s="130" t="s">
        <v>246</v>
      </c>
      <c r="F12" s="131" t="s">
        <v>137</v>
      </c>
      <c r="G12" s="151" t="s">
        <v>725</v>
      </c>
      <c r="H12" s="195">
        <v>208840000</v>
      </c>
      <c r="I12" s="195" t="s">
        <v>365</v>
      </c>
      <c r="J12" s="141">
        <v>44837</v>
      </c>
      <c r="K12" s="111" t="s">
        <v>75</v>
      </c>
      <c r="L12" s="111" t="s">
        <v>80</v>
      </c>
      <c r="M12" s="106" t="s">
        <v>397</v>
      </c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  <c r="IS12" s="125"/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</row>
    <row r="13" spans="1:279" s="115" customFormat="1" ht="23.1" customHeight="1" x14ac:dyDescent="0.2">
      <c r="A13" s="125"/>
      <c r="B13" s="129" t="s">
        <v>416</v>
      </c>
      <c r="C13" s="129" t="s">
        <v>344</v>
      </c>
      <c r="D13" s="129" t="s">
        <v>85</v>
      </c>
      <c r="E13" s="138">
        <v>43739</v>
      </c>
      <c r="F13" s="139">
        <v>44834</v>
      </c>
      <c r="G13" s="151" t="s">
        <v>725</v>
      </c>
      <c r="H13" s="195">
        <v>1200000</v>
      </c>
      <c r="I13" s="195" t="s">
        <v>357</v>
      </c>
      <c r="J13" s="141">
        <v>44835</v>
      </c>
      <c r="K13" s="111" t="s">
        <v>76</v>
      </c>
      <c r="L13" s="111" t="s">
        <v>80</v>
      </c>
      <c r="M13" s="106" t="s">
        <v>411</v>
      </c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  <c r="IS13" s="125"/>
      <c r="IT13" s="125"/>
      <c r="IU13" s="125"/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</row>
    <row r="14" spans="1:279" s="115" customFormat="1" ht="23.1" customHeight="1" x14ac:dyDescent="0.2">
      <c r="A14" s="114"/>
      <c r="B14" s="144" t="s">
        <v>103</v>
      </c>
      <c r="C14" s="144" t="s">
        <v>113</v>
      </c>
      <c r="D14" s="106" t="s">
        <v>85</v>
      </c>
      <c r="E14" s="182" t="s">
        <v>128</v>
      </c>
      <c r="F14" s="145" t="s">
        <v>137</v>
      </c>
      <c r="G14" s="151" t="s">
        <v>725</v>
      </c>
      <c r="H14" s="224">
        <v>100000</v>
      </c>
      <c r="I14" s="145" t="s">
        <v>122</v>
      </c>
      <c r="J14" s="147">
        <v>44805</v>
      </c>
      <c r="K14" s="111" t="s">
        <v>75</v>
      </c>
      <c r="L14" s="111"/>
      <c r="M14" s="106" t="s">
        <v>432</v>
      </c>
      <c r="N14" s="114"/>
      <c r="O14" s="126" t="s">
        <v>75</v>
      </c>
      <c r="P14" s="114"/>
      <c r="Q14" s="114"/>
      <c r="R14" s="111" t="s">
        <v>80</v>
      </c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</row>
    <row r="15" spans="1:279" s="115" customFormat="1" ht="23.1" customHeight="1" x14ac:dyDescent="0.2">
      <c r="A15" s="114"/>
      <c r="B15" s="144" t="s">
        <v>465</v>
      </c>
      <c r="C15" s="144" t="s">
        <v>338</v>
      </c>
      <c r="D15" s="106" t="s">
        <v>85</v>
      </c>
      <c r="E15" s="183">
        <v>44750</v>
      </c>
      <c r="F15" s="148">
        <v>44834</v>
      </c>
      <c r="G15" s="151" t="s">
        <v>725</v>
      </c>
      <c r="H15" s="224">
        <v>398160</v>
      </c>
      <c r="I15" s="145" t="s">
        <v>316</v>
      </c>
      <c r="J15" s="146"/>
      <c r="K15" s="111" t="s">
        <v>76</v>
      </c>
      <c r="L15" s="111" t="s">
        <v>78</v>
      </c>
      <c r="M15" s="106" t="s">
        <v>472</v>
      </c>
      <c r="N15" s="114"/>
      <c r="O15" s="105"/>
      <c r="P15" s="114"/>
      <c r="Q15" s="105"/>
      <c r="R15" s="114"/>
      <c r="S15" s="105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</row>
    <row r="16" spans="1:279" s="115" customFormat="1" ht="23.1" customHeight="1" x14ac:dyDescent="0.2">
      <c r="A16" s="114"/>
      <c r="B16" s="111" t="s">
        <v>721</v>
      </c>
      <c r="C16" s="163" t="s">
        <v>490</v>
      </c>
      <c r="D16" s="164" t="s">
        <v>484</v>
      </c>
      <c r="E16" s="187">
        <v>44782</v>
      </c>
      <c r="F16" s="177">
        <v>44856</v>
      </c>
      <c r="G16" s="151" t="s">
        <v>725</v>
      </c>
      <c r="H16" s="196" t="s">
        <v>491</v>
      </c>
      <c r="I16" s="212" t="s">
        <v>488</v>
      </c>
      <c r="J16" s="161" t="s">
        <v>429</v>
      </c>
      <c r="K16" s="166" t="s">
        <v>75</v>
      </c>
      <c r="L16" s="166" t="s">
        <v>78</v>
      </c>
      <c r="M16" s="106"/>
      <c r="N16" s="114"/>
      <c r="O16" s="123"/>
      <c r="P16" s="114"/>
      <c r="Q16" s="114"/>
      <c r="R16" s="105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</row>
    <row r="17" spans="1:279" s="115" customFormat="1" ht="23.1" customHeight="1" x14ac:dyDescent="0.2">
      <c r="A17" s="114"/>
      <c r="B17" s="144" t="s">
        <v>270</v>
      </c>
      <c r="C17" s="144" t="s">
        <v>276</v>
      </c>
      <c r="D17" s="106" t="s">
        <v>85</v>
      </c>
      <c r="E17" s="182" t="s">
        <v>285</v>
      </c>
      <c r="F17" s="145" t="s">
        <v>290</v>
      </c>
      <c r="G17" s="145">
        <v>2022</v>
      </c>
      <c r="H17" s="225">
        <v>580948.96</v>
      </c>
      <c r="I17" s="145" t="s">
        <v>282</v>
      </c>
      <c r="J17" s="146"/>
      <c r="K17" s="111" t="s">
        <v>76</v>
      </c>
      <c r="L17" s="111" t="s">
        <v>78</v>
      </c>
      <c r="M17" s="106" t="s">
        <v>435</v>
      </c>
      <c r="N17" s="114"/>
      <c r="O17" s="105"/>
      <c r="P17" s="114"/>
      <c r="Q17" s="105"/>
      <c r="R17" s="114"/>
      <c r="S17" s="105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</row>
    <row r="18" spans="1:279" s="115" customFormat="1" ht="23.1" customHeight="1" x14ac:dyDescent="0.2">
      <c r="A18" s="114"/>
      <c r="B18" s="144" t="s">
        <v>275</v>
      </c>
      <c r="C18" s="144" t="s">
        <v>281</v>
      </c>
      <c r="D18" s="106" t="s">
        <v>85</v>
      </c>
      <c r="E18" s="182" t="s">
        <v>289</v>
      </c>
      <c r="F18" s="145" t="s">
        <v>295</v>
      </c>
      <c r="G18" s="145">
        <v>2022</v>
      </c>
      <c r="H18" s="224">
        <v>657018</v>
      </c>
      <c r="I18" s="145" t="s">
        <v>126</v>
      </c>
      <c r="J18" s="146"/>
      <c r="K18" s="111" t="s">
        <v>76</v>
      </c>
      <c r="L18" s="111"/>
      <c r="M18" s="106" t="s">
        <v>437</v>
      </c>
      <c r="N18" s="114"/>
      <c r="O18" s="105"/>
      <c r="P18" s="114"/>
      <c r="Q18" s="105"/>
      <c r="R18" s="114"/>
      <c r="S18" s="105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</row>
    <row r="19" spans="1:279" s="115" customFormat="1" ht="23.1" customHeight="1" x14ac:dyDescent="0.2">
      <c r="A19" s="105"/>
      <c r="B19" s="111"/>
      <c r="C19" s="154" t="s">
        <v>704</v>
      </c>
      <c r="D19" s="121" t="s">
        <v>645</v>
      </c>
      <c r="E19" s="181">
        <v>44896</v>
      </c>
      <c r="F19" s="188">
        <v>44895</v>
      </c>
      <c r="G19" s="145">
        <v>2022</v>
      </c>
      <c r="H19" s="223">
        <v>400000</v>
      </c>
      <c r="I19" s="211" t="s">
        <v>705</v>
      </c>
      <c r="J19" s="152" t="s">
        <v>610</v>
      </c>
      <c r="K19" s="111" t="s">
        <v>76</v>
      </c>
      <c r="L19" s="111"/>
      <c r="M19" s="106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</row>
    <row r="20" spans="1:279" s="115" customFormat="1" ht="23.1" customHeight="1" x14ac:dyDescent="0.2">
      <c r="A20" s="114"/>
      <c r="B20" s="129" t="s">
        <v>153</v>
      </c>
      <c r="C20" s="129" t="s">
        <v>197</v>
      </c>
      <c r="D20" s="121" t="s">
        <v>339</v>
      </c>
      <c r="E20" s="130" t="s">
        <v>235</v>
      </c>
      <c r="F20" s="131" t="s">
        <v>255</v>
      </c>
      <c r="G20" s="145">
        <v>2022</v>
      </c>
      <c r="H20" s="194">
        <v>385933.8</v>
      </c>
      <c r="I20" s="194" t="s">
        <v>360</v>
      </c>
      <c r="J20" s="140">
        <v>44588</v>
      </c>
      <c r="K20" s="111" t="s">
        <v>76</v>
      </c>
      <c r="L20" s="111" t="s">
        <v>78</v>
      </c>
      <c r="M20" s="106" t="s">
        <v>376</v>
      </c>
      <c r="N20" s="114"/>
      <c r="O20" s="105"/>
      <c r="P20" s="114"/>
      <c r="Q20" s="114"/>
      <c r="R20" s="105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</row>
    <row r="21" spans="1:279" s="115" customFormat="1" ht="23.1" customHeight="1" x14ac:dyDescent="0.2">
      <c r="A21" s="114"/>
      <c r="B21" s="129" t="s">
        <v>154</v>
      </c>
      <c r="C21" s="129" t="s">
        <v>197</v>
      </c>
      <c r="D21" s="121" t="s">
        <v>339</v>
      </c>
      <c r="E21" s="130" t="s">
        <v>235</v>
      </c>
      <c r="F21" s="131" t="s">
        <v>255</v>
      </c>
      <c r="G21" s="145">
        <v>2022</v>
      </c>
      <c r="H21" s="194">
        <v>541887.89</v>
      </c>
      <c r="I21" s="194" t="s">
        <v>360</v>
      </c>
      <c r="J21" s="140">
        <v>44588</v>
      </c>
      <c r="K21" s="111" t="s">
        <v>76</v>
      </c>
      <c r="L21" s="111" t="s">
        <v>78</v>
      </c>
      <c r="M21" s="106" t="s">
        <v>377</v>
      </c>
      <c r="N21" s="114"/>
      <c r="O21" s="105"/>
      <c r="P21" s="114"/>
      <c r="Q21" s="114"/>
      <c r="R21" s="105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</row>
    <row r="22" spans="1:279" s="115" customFormat="1" ht="23.1" customHeight="1" x14ac:dyDescent="0.2">
      <c r="A22" s="114"/>
      <c r="B22" s="129" t="s">
        <v>155</v>
      </c>
      <c r="C22" s="129" t="s">
        <v>197</v>
      </c>
      <c r="D22" s="121" t="s">
        <v>339</v>
      </c>
      <c r="E22" s="130" t="s">
        <v>235</v>
      </c>
      <c r="F22" s="131" t="s">
        <v>255</v>
      </c>
      <c r="G22" s="145">
        <v>2022</v>
      </c>
      <c r="H22" s="194">
        <v>14766284.960000001</v>
      </c>
      <c r="I22" s="194" t="s">
        <v>360</v>
      </c>
      <c r="J22" s="140">
        <v>44588</v>
      </c>
      <c r="K22" s="111" t="s">
        <v>76</v>
      </c>
      <c r="L22" s="111" t="s">
        <v>78</v>
      </c>
      <c r="M22" s="106" t="s">
        <v>377</v>
      </c>
      <c r="N22" s="114"/>
      <c r="O22" s="105"/>
      <c r="P22" s="114"/>
      <c r="Q22" s="114"/>
      <c r="R22" s="105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</row>
    <row r="23" spans="1:279" s="115" customFormat="1" ht="23.1" customHeight="1" x14ac:dyDescent="0.2">
      <c r="A23" s="105"/>
      <c r="B23" s="129" t="s">
        <v>156</v>
      </c>
      <c r="C23" s="129" t="s">
        <v>197</v>
      </c>
      <c r="D23" s="121" t="s">
        <v>339</v>
      </c>
      <c r="E23" s="130" t="s">
        <v>235</v>
      </c>
      <c r="F23" s="131" t="s">
        <v>255</v>
      </c>
      <c r="G23" s="145">
        <v>2022</v>
      </c>
      <c r="H23" s="194">
        <v>191740.76</v>
      </c>
      <c r="I23" s="194" t="s">
        <v>360</v>
      </c>
      <c r="J23" s="140">
        <v>44588</v>
      </c>
      <c r="K23" s="111" t="s">
        <v>76</v>
      </c>
      <c r="L23" s="111" t="s">
        <v>78</v>
      </c>
      <c r="M23" s="106" t="s">
        <v>378</v>
      </c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  <c r="IG23" s="105"/>
      <c r="IH23" s="105"/>
      <c r="II23" s="105"/>
      <c r="IJ23" s="105"/>
      <c r="IK23" s="105"/>
      <c r="IL23" s="105"/>
      <c r="IM23" s="105"/>
      <c r="IN23" s="105"/>
      <c r="IO23" s="105"/>
      <c r="IP23" s="105"/>
      <c r="IQ23" s="105"/>
      <c r="IR23" s="105"/>
      <c r="IS23" s="105"/>
      <c r="IT23" s="105"/>
      <c r="IU23" s="105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</row>
    <row r="24" spans="1:279" s="115" customFormat="1" ht="23.1" customHeight="1" x14ac:dyDescent="0.2">
      <c r="A24" s="125"/>
      <c r="B24" s="129" t="s">
        <v>161</v>
      </c>
      <c r="C24" s="129" t="s">
        <v>202</v>
      </c>
      <c r="D24" s="125" t="s">
        <v>85</v>
      </c>
      <c r="E24" s="130" t="s">
        <v>237</v>
      </c>
      <c r="F24" s="139">
        <v>44926</v>
      </c>
      <c r="G24" s="145">
        <v>2022</v>
      </c>
      <c r="H24" s="195">
        <v>497500</v>
      </c>
      <c r="I24" s="195" t="s">
        <v>365</v>
      </c>
      <c r="J24" s="141">
        <v>44628</v>
      </c>
      <c r="K24" s="111" t="s">
        <v>75</v>
      </c>
      <c r="L24" s="111" t="s">
        <v>80</v>
      </c>
      <c r="M24" s="106" t="s">
        <v>377</v>
      </c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  <c r="IV24" s="125"/>
      <c r="IW24" s="125"/>
      <c r="IX24" s="125"/>
      <c r="IY24" s="125"/>
      <c r="IZ24" s="125"/>
      <c r="JA24" s="125"/>
      <c r="JB24" s="125"/>
      <c r="JC24" s="125"/>
      <c r="JD24" s="125"/>
      <c r="JE24" s="125"/>
      <c r="JF24" s="125"/>
      <c r="JG24" s="125"/>
      <c r="JH24" s="125"/>
      <c r="JI24" s="125"/>
      <c r="JJ24" s="125"/>
      <c r="JK24" s="125"/>
      <c r="JL24" s="125"/>
      <c r="JM24" s="125"/>
      <c r="JN24" s="125"/>
      <c r="JO24" s="125"/>
      <c r="JP24" s="125"/>
      <c r="JQ24" s="125"/>
      <c r="JR24" s="125"/>
      <c r="JS24" s="125"/>
    </row>
    <row r="25" spans="1:279" s="107" customFormat="1" ht="25.5" customHeight="1" x14ac:dyDescent="0.2">
      <c r="A25" s="125"/>
      <c r="B25" s="129" t="s">
        <v>185</v>
      </c>
      <c r="C25" s="129" t="s">
        <v>224</v>
      </c>
      <c r="D25" s="105" t="s">
        <v>85</v>
      </c>
      <c r="E25" s="138">
        <v>44200</v>
      </c>
      <c r="F25" s="131" t="s">
        <v>267</v>
      </c>
      <c r="G25" s="131">
        <v>2023</v>
      </c>
      <c r="H25" s="195">
        <v>180000</v>
      </c>
      <c r="I25" s="195" t="s">
        <v>405</v>
      </c>
      <c r="J25" s="141">
        <v>44865</v>
      </c>
      <c r="K25" s="111" t="s">
        <v>76</v>
      </c>
      <c r="L25" s="111" t="s">
        <v>80</v>
      </c>
      <c r="M25" s="106" t="s">
        <v>401</v>
      </c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  <c r="IV25" s="125"/>
      <c r="IW25" s="125"/>
      <c r="IX25" s="125"/>
      <c r="IY25" s="125"/>
      <c r="IZ25" s="125"/>
      <c r="JA25" s="125"/>
      <c r="JB25" s="125"/>
      <c r="JC25" s="125"/>
      <c r="JD25" s="125"/>
      <c r="JE25" s="125"/>
      <c r="JF25" s="125"/>
      <c r="JG25" s="125"/>
      <c r="JH25" s="125"/>
      <c r="JI25" s="125"/>
      <c r="JJ25" s="125"/>
      <c r="JK25" s="125"/>
      <c r="JL25" s="125"/>
      <c r="JM25" s="125"/>
      <c r="JN25" s="125"/>
      <c r="JO25" s="125"/>
      <c r="JP25" s="125"/>
      <c r="JQ25" s="125"/>
      <c r="JR25" s="125"/>
      <c r="JS25" s="125"/>
    </row>
    <row r="26" spans="1:279" s="107" customFormat="1" ht="24.95" customHeight="1" x14ac:dyDescent="0.2">
      <c r="A26" s="114"/>
      <c r="B26" s="111" t="s">
        <v>721</v>
      </c>
      <c r="C26" s="173" t="s">
        <v>531</v>
      </c>
      <c r="D26" s="164" t="s">
        <v>484</v>
      </c>
      <c r="E26" s="175">
        <v>44927</v>
      </c>
      <c r="F26" s="177">
        <v>44929</v>
      </c>
      <c r="G26" s="131">
        <v>2023</v>
      </c>
      <c r="H26" s="226">
        <v>85000</v>
      </c>
      <c r="I26" s="197" t="s">
        <v>488</v>
      </c>
      <c r="J26" s="161" t="s">
        <v>429</v>
      </c>
      <c r="K26" s="173" t="s">
        <v>74</v>
      </c>
      <c r="L26" s="173" t="s">
        <v>79</v>
      </c>
      <c r="M26" s="106"/>
      <c r="N26" s="114"/>
      <c r="O26" s="105"/>
      <c r="P26" s="114"/>
      <c r="Q26" s="114"/>
      <c r="R26" s="105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5"/>
      <c r="IW26" s="115"/>
      <c r="IX26" s="115"/>
      <c r="IY26" s="115"/>
      <c r="IZ26" s="115"/>
      <c r="JA26" s="115"/>
      <c r="JB26" s="115"/>
      <c r="JC26" s="115"/>
      <c r="JD26" s="115"/>
      <c r="JE26" s="115"/>
      <c r="JF26" s="115"/>
      <c r="JG26" s="115"/>
      <c r="JH26" s="115"/>
      <c r="JI26" s="115"/>
      <c r="JJ26" s="115"/>
      <c r="JK26" s="115"/>
      <c r="JL26" s="115"/>
      <c r="JM26" s="115"/>
      <c r="JN26" s="115"/>
      <c r="JO26" s="115"/>
      <c r="JP26" s="115"/>
      <c r="JQ26" s="115"/>
      <c r="JR26" s="115"/>
      <c r="JS26" s="115"/>
    </row>
    <row r="27" spans="1:279" s="125" customFormat="1" ht="23.1" customHeight="1" x14ac:dyDescent="0.2">
      <c r="A27" s="114"/>
      <c r="B27" s="111" t="s">
        <v>721</v>
      </c>
      <c r="C27" s="163" t="s">
        <v>483</v>
      </c>
      <c r="D27" s="164" t="s">
        <v>484</v>
      </c>
      <c r="E27" s="165">
        <v>44809</v>
      </c>
      <c r="F27" s="198">
        <v>44935</v>
      </c>
      <c r="G27" s="131">
        <v>2023</v>
      </c>
      <c r="H27" s="198" t="s">
        <v>486</v>
      </c>
      <c r="I27" s="213" t="s">
        <v>485</v>
      </c>
      <c r="J27" s="161" t="s">
        <v>429</v>
      </c>
      <c r="K27" s="166" t="s">
        <v>75</v>
      </c>
      <c r="L27" s="166" t="s">
        <v>78</v>
      </c>
      <c r="M27" s="106"/>
      <c r="N27" s="118"/>
      <c r="O27" s="120" t="s">
        <v>76</v>
      </c>
      <c r="P27" s="118"/>
      <c r="Q27" s="114"/>
      <c r="R27" s="112" t="s">
        <v>79</v>
      </c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5"/>
      <c r="IW27" s="115"/>
      <c r="IX27" s="115"/>
      <c r="IY27" s="115"/>
      <c r="IZ27" s="115"/>
      <c r="JA27" s="115"/>
      <c r="JB27" s="115"/>
      <c r="JC27" s="115"/>
      <c r="JD27" s="115"/>
      <c r="JE27" s="115"/>
      <c r="JF27" s="115"/>
      <c r="JG27" s="115"/>
      <c r="JH27" s="115"/>
      <c r="JI27" s="115"/>
      <c r="JJ27" s="115"/>
      <c r="JK27" s="115"/>
      <c r="JL27" s="115"/>
      <c r="JM27" s="115"/>
      <c r="JN27" s="115"/>
      <c r="JO27" s="115"/>
      <c r="JP27" s="115"/>
      <c r="JQ27" s="115"/>
      <c r="JR27" s="115"/>
      <c r="JS27" s="115"/>
    </row>
    <row r="28" spans="1:279" s="125" customFormat="1" ht="23.1" customHeight="1" x14ac:dyDescent="0.2">
      <c r="A28" s="114"/>
      <c r="B28" s="129" t="s">
        <v>150</v>
      </c>
      <c r="C28" s="129" t="s">
        <v>195</v>
      </c>
      <c r="D28" s="121" t="s">
        <v>339</v>
      </c>
      <c r="E28" s="130" t="s">
        <v>233</v>
      </c>
      <c r="F28" s="204" t="s">
        <v>254</v>
      </c>
      <c r="G28" s="131">
        <v>2023</v>
      </c>
      <c r="H28" s="195">
        <v>276000</v>
      </c>
      <c r="I28" s="195" t="s">
        <v>356</v>
      </c>
      <c r="J28" s="132">
        <v>44835</v>
      </c>
      <c r="K28" s="111" t="s">
        <v>75</v>
      </c>
      <c r="L28" s="111" t="s">
        <v>80</v>
      </c>
      <c r="M28" s="106" t="s">
        <v>375</v>
      </c>
      <c r="N28" s="114"/>
      <c r="O28" s="105"/>
      <c r="P28" s="114"/>
      <c r="Q28" s="114"/>
      <c r="R28" s="105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5"/>
      <c r="IW28" s="115"/>
      <c r="IX28" s="115"/>
      <c r="IY28" s="115"/>
      <c r="IZ28" s="115"/>
      <c r="JA28" s="115"/>
      <c r="JB28" s="115"/>
      <c r="JC28" s="115"/>
      <c r="JD28" s="115"/>
      <c r="JE28" s="115"/>
      <c r="JF28" s="115"/>
      <c r="JG28" s="115"/>
      <c r="JH28" s="115"/>
      <c r="JI28" s="115"/>
      <c r="JJ28" s="115"/>
      <c r="JK28" s="115"/>
      <c r="JL28" s="115"/>
      <c r="JM28" s="115"/>
      <c r="JN28" s="115"/>
      <c r="JO28" s="115"/>
      <c r="JP28" s="115"/>
      <c r="JQ28" s="115"/>
      <c r="JR28" s="115"/>
      <c r="JS28" s="115"/>
    </row>
    <row r="29" spans="1:279" s="125" customFormat="1" ht="23.1" customHeight="1" x14ac:dyDescent="0.2">
      <c r="A29" s="114"/>
      <c r="B29" s="111"/>
      <c r="C29" s="150" t="s">
        <v>573</v>
      </c>
      <c r="D29" s="110" t="s">
        <v>560</v>
      </c>
      <c r="E29" s="181">
        <v>37210</v>
      </c>
      <c r="F29" s="188">
        <v>44963</v>
      </c>
      <c r="G29" s="131">
        <v>2023</v>
      </c>
      <c r="H29" s="223">
        <v>93600000</v>
      </c>
      <c r="I29" s="211" t="s">
        <v>574</v>
      </c>
      <c r="J29" s="132">
        <v>45231</v>
      </c>
      <c r="K29" s="111" t="s">
        <v>74</v>
      </c>
      <c r="L29" s="111"/>
      <c r="M29" s="106" t="s">
        <v>575</v>
      </c>
      <c r="N29" s="114"/>
      <c r="O29" s="105"/>
      <c r="P29" s="114"/>
      <c r="Q29" s="114"/>
      <c r="R29" s="105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5"/>
      <c r="IW29" s="115"/>
      <c r="IX29" s="115"/>
      <c r="IY29" s="115"/>
      <c r="IZ29" s="115"/>
      <c r="JA29" s="115"/>
      <c r="JB29" s="115"/>
      <c r="JC29" s="115"/>
      <c r="JD29" s="115"/>
      <c r="JE29" s="115"/>
      <c r="JF29" s="115"/>
      <c r="JG29" s="115"/>
      <c r="JH29" s="115"/>
      <c r="JI29" s="115"/>
      <c r="JJ29" s="115"/>
      <c r="JK29" s="115"/>
      <c r="JL29" s="115"/>
      <c r="JM29" s="115"/>
      <c r="JN29" s="115"/>
      <c r="JO29" s="115"/>
      <c r="JP29" s="115"/>
      <c r="JQ29" s="115"/>
      <c r="JR29" s="115"/>
      <c r="JS29" s="115"/>
    </row>
    <row r="30" spans="1:279" s="125" customFormat="1" ht="23.1" customHeight="1" x14ac:dyDescent="0.2">
      <c r="A30" s="114"/>
      <c r="B30" s="129" t="s">
        <v>83</v>
      </c>
      <c r="C30" s="129" t="s">
        <v>84</v>
      </c>
      <c r="D30" s="112" t="s">
        <v>85</v>
      </c>
      <c r="E30" s="130" t="s">
        <v>87</v>
      </c>
      <c r="F30" s="131" t="s">
        <v>88</v>
      </c>
      <c r="G30" s="131">
        <v>2023</v>
      </c>
      <c r="H30" s="195">
        <v>390000</v>
      </c>
      <c r="I30" s="195" t="s">
        <v>86</v>
      </c>
      <c r="J30" s="137">
        <v>44986</v>
      </c>
      <c r="K30" s="111" t="s">
        <v>76</v>
      </c>
      <c r="L30" s="111" t="s">
        <v>80</v>
      </c>
      <c r="M30" s="106" t="s">
        <v>363</v>
      </c>
      <c r="N30" s="115"/>
      <c r="O30" s="116" t="s">
        <v>74</v>
      </c>
      <c r="P30" s="115"/>
      <c r="Q30" s="114"/>
      <c r="R30" s="117" t="s">
        <v>78</v>
      </c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5"/>
      <c r="IW30" s="115"/>
      <c r="IX30" s="115"/>
      <c r="IY30" s="115"/>
      <c r="IZ30" s="115"/>
      <c r="JA30" s="115"/>
      <c r="JB30" s="115"/>
      <c r="JC30" s="115"/>
      <c r="JD30" s="115"/>
      <c r="JE30" s="115"/>
      <c r="JF30" s="115"/>
      <c r="JG30" s="115"/>
      <c r="JH30" s="115"/>
      <c r="JI30" s="115"/>
      <c r="JJ30" s="115"/>
      <c r="JK30" s="115"/>
      <c r="JL30" s="115"/>
      <c r="JM30" s="115"/>
      <c r="JN30" s="115"/>
      <c r="JO30" s="115"/>
      <c r="JP30" s="115"/>
      <c r="JQ30" s="115"/>
      <c r="JR30" s="115"/>
      <c r="JS30" s="115"/>
    </row>
    <row r="31" spans="1:279" s="125" customFormat="1" ht="23.1" customHeight="1" x14ac:dyDescent="0.2">
      <c r="B31" s="129" t="s">
        <v>412</v>
      </c>
      <c r="C31" s="129" t="s">
        <v>342</v>
      </c>
      <c r="D31" s="129" t="s">
        <v>339</v>
      </c>
      <c r="E31" s="138">
        <v>43882</v>
      </c>
      <c r="F31" s="139">
        <v>44977</v>
      </c>
      <c r="G31" s="131">
        <v>2023</v>
      </c>
      <c r="H31" s="195">
        <v>3462798</v>
      </c>
      <c r="I31" s="195" t="s">
        <v>369</v>
      </c>
      <c r="J31" s="141">
        <v>44986</v>
      </c>
      <c r="K31" s="111" t="s">
        <v>76</v>
      </c>
      <c r="L31" s="111" t="s">
        <v>78</v>
      </c>
      <c r="M31" s="106" t="s">
        <v>409</v>
      </c>
    </row>
    <row r="32" spans="1:279" s="108" customFormat="1" ht="24.95" customHeight="1" x14ac:dyDescent="0.2">
      <c r="A32" s="125"/>
      <c r="B32" s="129" t="s">
        <v>187</v>
      </c>
      <c r="C32" s="107" t="s">
        <v>226</v>
      </c>
      <c r="D32" s="105" t="s">
        <v>339</v>
      </c>
      <c r="E32" s="130" t="s">
        <v>250</v>
      </c>
      <c r="F32" s="139">
        <v>44985</v>
      </c>
      <c r="G32" s="131">
        <v>2023</v>
      </c>
      <c r="H32" s="195">
        <v>157325</v>
      </c>
      <c r="I32" s="195" t="s">
        <v>356</v>
      </c>
      <c r="J32" s="141">
        <v>44895</v>
      </c>
      <c r="K32" s="111" t="s">
        <v>76</v>
      </c>
      <c r="L32" s="111" t="s">
        <v>80</v>
      </c>
      <c r="M32" s="106" t="s">
        <v>404</v>
      </c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  <c r="IW32" s="125"/>
      <c r="IX32" s="125"/>
      <c r="IY32" s="125"/>
      <c r="IZ32" s="125"/>
      <c r="JA32" s="125"/>
      <c r="JB32" s="125"/>
      <c r="JC32" s="125"/>
      <c r="JD32" s="125"/>
      <c r="JE32" s="125"/>
      <c r="JF32" s="125"/>
      <c r="JG32" s="125"/>
      <c r="JH32" s="125"/>
      <c r="JI32" s="125"/>
      <c r="JJ32" s="125"/>
      <c r="JK32" s="125"/>
      <c r="JL32" s="125"/>
      <c r="JM32" s="125"/>
      <c r="JN32" s="125"/>
      <c r="JO32" s="125"/>
      <c r="JP32" s="125"/>
      <c r="JQ32" s="125"/>
      <c r="JR32" s="125"/>
      <c r="JS32" s="125"/>
    </row>
    <row r="33" spans="1:279" s="125" customFormat="1" ht="24.95" customHeight="1" x14ac:dyDescent="0.2">
      <c r="A33" s="114"/>
      <c r="B33" s="144"/>
      <c r="C33" s="144" t="s">
        <v>323</v>
      </c>
      <c r="D33" s="106" t="s">
        <v>85</v>
      </c>
      <c r="E33" s="183">
        <v>44835</v>
      </c>
      <c r="F33" s="148">
        <v>44986</v>
      </c>
      <c r="G33" s="131">
        <v>2023</v>
      </c>
      <c r="H33" s="224">
        <v>390000</v>
      </c>
      <c r="I33" s="145" t="s">
        <v>443</v>
      </c>
      <c r="J33" s="146"/>
      <c r="K33" s="111" t="s">
        <v>76</v>
      </c>
      <c r="L33" s="111"/>
      <c r="M33" s="106" t="s">
        <v>462</v>
      </c>
      <c r="N33" s="114"/>
      <c r="O33" s="105"/>
      <c r="P33" s="114"/>
      <c r="Q33" s="105"/>
      <c r="R33" s="114"/>
      <c r="S33" s="105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</row>
    <row r="34" spans="1:279" s="125" customFormat="1" ht="24.95" customHeight="1" x14ac:dyDescent="0.2">
      <c r="A34" s="114"/>
      <c r="B34" s="144"/>
      <c r="C34" s="144" t="s">
        <v>324</v>
      </c>
      <c r="D34" s="106" t="s">
        <v>85</v>
      </c>
      <c r="E34" s="183">
        <v>44835</v>
      </c>
      <c r="F34" s="148">
        <v>44986</v>
      </c>
      <c r="G34" s="131">
        <v>2023</v>
      </c>
      <c r="H34" s="224">
        <v>154826</v>
      </c>
      <c r="I34" s="145" t="s">
        <v>443</v>
      </c>
      <c r="J34" s="146"/>
      <c r="K34" s="111" t="s">
        <v>76</v>
      </c>
      <c r="L34" s="111"/>
      <c r="M34" s="106" t="s">
        <v>462</v>
      </c>
      <c r="N34" s="114"/>
      <c r="O34" s="105"/>
      <c r="P34" s="114"/>
      <c r="Q34" s="105"/>
      <c r="R34" s="114"/>
      <c r="S34" s="105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</row>
    <row r="35" spans="1:279" s="125" customFormat="1" ht="24.95" customHeight="1" x14ac:dyDescent="0.2">
      <c r="A35" s="114"/>
      <c r="B35" s="111" t="s">
        <v>721</v>
      </c>
      <c r="C35" s="169" t="s">
        <v>501</v>
      </c>
      <c r="D35" s="164" t="s">
        <v>484</v>
      </c>
      <c r="E35" s="171">
        <v>44896</v>
      </c>
      <c r="F35" s="207">
        <v>44986</v>
      </c>
      <c r="G35" s="131">
        <v>2023</v>
      </c>
      <c r="H35" s="227" t="s">
        <v>503</v>
      </c>
      <c r="I35" s="199" t="s">
        <v>502</v>
      </c>
      <c r="J35" s="161" t="s">
        <v>429</v>
      </c>
      <c r="K35" s="172"/>
      <c r="L35" s="155" t="s">
        <v>504</v>
      </c>
      <c r="M35" s="106"/>
      <c r="N35" s="114"/>
      <c r="O35" s="105"/>
      <c r="P35" s="114"/>
      <c r="Q35" s="114"/>
      <c r="R35" s="105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5"/>
      <c r="IW35" s="115"/>
      <c r="IX35" s="115"/>
      <c r="IY35" s="115"/>
      <c r="IZ35" s="115"/>
      <c r="JA35" s="115"/>
      <c r="JB35" s="115"/>
      <c r="JC35" s="115"/>
      <c r="JD35" s="115"/>
      <c r="JE35" s="115"/>
      <c r="JF35" s="115"/>
      <c r="JG35" s="115"/>
      <c r="JH35" s="115"/>
      <c r="JI35" s="115"/>
      <c r="JJ35" s="115"/>
      <c r="JK35" s="115"/>
      <c r="JL35" s="115"/>
      <c r="JM35" s="115"/>
      <c r="JN35" s="115"/>
      <c r="JO35" s="115"/>
      <c r="JP35" s="115"/>
      <c r="JQ35" s="115"/>
      <c r="JR35" s="115"/>
      <c r="JS35" s="115"/>
    </row>
    <row r="36" spans="1:279" s="125" customFormat="1" ht="24.95" customHeight="1" x14ac:dyDescent="0.2">
      <c r="A36" s="114"/>
      <c r="B36" s="111" t="s">
        <v>721</v>
      </c>
      <c r="C36" s="169" t="s">
        <v>505</v>
      </c>
      <c r="D36" s="164" t="s">
        <v>484</v>
      </c>
      <c r="E36" s="171">
        <v>44897</v>
      </c>
      <c r="F36" s="207">
        <v>44987</v>
      </c>
      <c r="G36" s="131">
        <v>2023</v>
      </c>
      <c r="H36" s="199" t="s">
        <v>503</v>
      </c>
      <c r="I36" s="199" t="s">
        <v>502</v>
      </c>
      <c r="J36" s="161" t="s">
        <v>429</v>
      </c>
      <c r="K36" s="172" t="s">
        <v>506</v>
      </c>
      <c r="L36" s="155" t="s">
        <v>507</v>
      </c>
      <c r="M36" s="106"/>
      <c r="N36" s="114"/>
      <c r="O36" s="105"/>
      <c r="P36" s="114"/>
      <c r="Q36" s="114"/>
      <c r="R36" s="105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5"/>
      <c r="IW36" s="115"/>
      <c r="IX36" s="115"/>
      <c r="IY36" s="115"/>
      <c r="IZ36" s="115"/>
      <c r="JA36" s="115"/>
      <c r="JB36" s="115"/>
      <c r="JC36" s="115"/>
      <c r="JD36" s="115"/>
      <c r="JE36" s="115"/>
      <c r="JF36" s="115"/>
      <c r="JG36" s="115"/>
      <c r="JH36" s="115"/>
      <c r="JI36" s="115"/>
      <c r="JJ36" s="115"/>
      <c r="JK36" s="115"/>
      <c r="JL36" s="115"/>
      <c r="JM36" s="115"/>
      <c r="JN36" s="115"/>
      <c r="JO36" s="115"/>
      <c r="JP36" s="115"/>
      <c r="JQ36" s="115"/>
      <c r="JR36" s="115"/>
      <c r="JS36" s="115"/>
    </row>
    <row r="37" spans="1:279" s="125" customFormat="1" ht="24.95" customHeight="1" x14ac:dyDescent="0.2">
      <c r="A37" s="114"/>
      <c r="B37" s="111" t="s">
        <v>721</v>
      </c>
      <c r="C37" s="173" t="s">
        <v>527</v>
      </c>
      <c r="D37" s="164" t="s">
        <v>484</v>
      </c>
      <c r="E37" s="175">
        <v>44623</v>
      </c>
      <c r="F37" s="177">
        <v>44988</v>
      </c>
      <c r="G37" s="131">
        <v>2023</v>
      </c>
      <c r="H37" s="197" t="s">
        <v>523</v>
      </c>
      <c r="I37" s="197" t="s">
        <v>485</v>
      </c>
      <c r="J37" s="161" t="s">
        <v>429</v>
      </c>
      <c r="K37" s="173" t="s">
        <v>74</v>
      </c>
      <c r="L37" s="173" t="s">
        <v>79</v>
      </c>
      <c r="M37" s="106"/>
      <c r="N37" s="114"/>
      <c r="O37" s="105"/>
      <c r="P37" s="114"/>
      <c r="Q37" s="114"/>
      <c r="R37" s="105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5"/>
      <c r="IW37" s="115"/>
      <c r="IX37" s="115"/>
      <c r="IY37" s="115"/>
      <c r="IZ37" s="115"/>
      <c r="JA37" s="115"/>
      <c r="JB37" s="115"/>
      <c r="JC37" s="115"/>
      <c r="JD37" s="115"/>
      <c r="JE37" s="115"/>
      <c r="JF37" s="115"/>
      <c r="JG37" s="115"/>
      <c r="JH37" s="115"/>
      <c r="JI37" s="115"/>
      <c r="JJ37" s="115"/>
      <c r="JK37" s="115"/>
      <c r="JL37" s="115"/>
      <c r="JM37" s="115"/>
      <c r="JN37" s="115"/>
      <c r="JO37" s="115"/>
      <c r="JP37" s="115"/>
      <c r="JQ37" s="115"/>
      <c r="JR37" s="115"/>
      <c r="JS37" s="115"/>
    </row>
    <row r="38" spans="1:279" s="125" customFormat="1" ht="24.95" customHeight="1" x14ac:dyDescent="0.2">
      <c r="A38" s="114"/>
      <c r="B38" s="111" t="s">
        <v>721</v>
      </c>
      <c r="C38" s="173" t="s">
        <v>528</v>
      </c>
      <c r="D38" s="164" t="s">
        <v>484</v>
      </c>
      <c r="E38" s="175">
        <v>44623</v>
      </c>
      <c r="F38" s="177">
        <v>44988</v>
      </c>
      <c r="G38" s="131">
        <v>2023</v>
      </c>
      <c r="H38" s="197" t="s">
        <v>529</v>
      </c>
      <c r="I38" s="197" t="s">
        <v>488</v>
      </c>
      <c r="J38" s="161" t="s">
        <v>429</v>
      </c>
      <c r="K38" s="173" t="s">
        <v>74</v>
      </c>
      <c r="L38" s="173" t="s">
        <v>524</v>
      </c>
      <c r="M38" s="106"/>
      <c r="N38" s="114"/>
      <c r="O38" s="105"/>
      <c r="P38" s="114"/>
      <c r="Q38" s="114"/>
      <c r="R38" s="105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5"/>
      <c r="IW38" s="115"/>
      <c r="IX38" s="115"/>
      <c r="IY38" s="115"/>
      <c r="IZ38" s="115"/>
      <c r="JA38" s="115"/>
      <c r="JB38" s="115"/>
      <c r="JC38" s="115"/>
      <c r="JD38" s="115"/>
      <c r="JE38" s="115"/>
      <c r="JF38" s="115"/>
      <c r="JG38" s="115"/>
      <c r="JH38" s="115"/>
      <c r="JI38" s="115"/>
      <c r="JJ38" s="115"/>
      <c r="JK38" s="115"/>
      <c r="JL38" s="115"/>
      <c r="JM38" s="115"/>
      <c r="JN38" s="115"/>
      <c r="JO38" s="115"/>
      <c r="JP38" s="115"/>
      <c r="JQ38" s="115"/>
      <c r="JR38" s="115"/>
      <c r="JS38" s="115"/>
    </row>
    <row r="39" spans="1:279" s="125" customFormat="1" ht="24.95" customHeight="1" x14ac:dyDescent="0.2">
      <c r="A39" s="114"/>
      <c r="B39" s="111" t="s">
        <v>721</v>
      </c>
      <c r="C39" s="155" t="s">
        <v>532</v>
      </c>
      <c r="D39" s="164" t="s">
        <v>484</v>
      </c>
      <c r="E39" s="176">
        <v>44623</v>
      </c>
      <c r="F39" s="208">
        <v>44988</v>
      </c>
      <c r="G39" s="131">
        <v>2023</v>
      </c>
      <c r="H39" s="200" t="s">
        <v>533</v>
      </c>
      <c r="I39" s="200" t="s">
        <v>488</v>
      </c>
      <c r="J39" s="161" t="s">
        <v>429</v>
      </c>
      <c r="K39" s="155" t="s">
        <v>534</v>
      </c>
      <c r="L39" s="155" t="s">
        <v>524</v>
      </c>
      <c r="M39" s="106"/>
      <c r="N39" s="114"/>
      <c r="O39" s="105"/>
      <c r="P39" s="114"/>
      <c r="Q39" s="114"/>
      <c r="R39" s="105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5"/>
      <c r="IW39" s="115"/>
      <c r="IX39" s="115"/>
      <c r="IY39" s="115"/>
      <c r="IZ39" s="115"/>
      <c r="JA39" s="115"/>
      <c r="JB39" s="115"/>
      <c r="JC39" s="115"/>
      <c r="JD39" s="115"/>
      <c r="JE39" s="115"/>
      <c r="JF39" s="115"/>
      <c r="JG39" s="115"/>
      <c r="JH39" s="115"/>
      <c r="JI39" s="115"/>
      <c r="JJ39" s="115"/>
      <c r="JK39" s="115"/>
      <c r="JL39" s="115"/>
      <c r="JM39" s="115"/>
      <c r="JN39" s="115"/>
      <c r="JO39" s="115"/>
      <c r="JP39" s="115"/>
      <c r="JQ39" s="115"/>
      <c r="JR39" s="115"/>
      <c r="JS39" s="115"/>
    </row>
    <row r="40" spans="1:279" s="125" customFormat="1" ht="24.95" customHeight="1" x14ac:dyDescent="0.2">
      <c r="A40" s="114"/>
      <c r="B40" s="111" t="s">
        <v>721</v>
      </c>
      <c r="C40" s="173" t="s">
        <v>554</v>
      </c>
      <c r="D40" s="173" t="s">
        <v>555</v>
      </c>
      <c r="E40" s="175">
        <v>44905</v>
      </c>
      <c r="F40" s="177">
        <v>44988</v>
      </c>
      <c r="G40" s="131">
        <v>2023</v>
      </c>
      <c r="H40" s="197" t="s">
        <v>529</v>
      </c>
      <c r="I40" s="197" t="s">
        <v>317</v>
      </c>
      <c r="J40" s="161" t="s">
        <v>429</v>
      </c>
      <c r="K40" s="173" t="s">
        <v>74</v>
      </c>
      <c r="L40" s="111"/>
      <c r="M40" s="106"/>
      <c r="N40" s="114"/>
      <c r="O40" s="105"/>
      <c r="P40" s="114"/>
      <c r="Q40" s="114"/>
      <c r="R40" s="105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5"/>
      <c r="IW40" s="115"/>
      <c r="IX40" s="115"/>
      <c r="IY40" s="115"/>
      <c r="IZ40" s="115"/>
      <c r="JA40" s="115"/>
      <c r="JB40" s="115"/>
      <c r="JC40" s="115"/>
      <c r="JD40" s="115"/>
      <c r="JE40" s="115"/>
      <c r="JF40" s="115"/>
      <c r="JG40" s="115"/>
      <c r="JH40" s="115"/>
      <c r="JI40" s="115"/>
      <c r="JJ40" s="115"/>
      <c r="JK40" s="115"/>
      <c r="JL40" s="115"/>
      <c r="JM40" s="115"/>
      <c r="JN40" s="115"/>
      <c r="JO40" s="115"/>
      <c r="JP40" s="115"/>
      <c r="JQ40" s="115"/>
      <c r="JR40" s="115"/>
      <c r="JS40" s="115"/>
    </row>
    <row r="41" spans="1:279" s="125" customFormat="1" ht="24.95" customHeight="1" x14ac:dyDescent="0.2">
      <c r="A41" s="114"/>
      <c r="B41" s="111" t="s">
        <v>721</v>
      </c>
      <c r="C41" s="173" t="s">
        <v>556</v>
      </c>
      <c r="D41" s="173" t="s">
        <v>546</v>
      </c>
      <c r="E41" s="175">
        <v>44876</v>
      </c>
      <c r="F41" s="177">
        <v>44989</v>
      </c>
      <c r="G41" s="131">
        <v>2023</v>
      </c>
      <c r="H41" s="197" t="s">
        <v>558</v>
      </c>
      <c r="I41" s="197" t="s">
        <v>557</v>
      </c>
      <c r="J41" s="161" t="s">
        <v>429</v>
      </c>
      <c r="K41" s="173" t="s">
        <v>74</v>
      </c>
      <c r="L41" s="111"/>
      <c r="M41" s="106"/>
      <c r="N41" s="114"/>
      <c r="O41" s="105"/>
      <c r="P41" s="114"/>
      <c r="Q41" s="114"/>
      <c r="R41" s="105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5"/>
      <c r="IW41" s="115"/>
      <c r="IX41" s="115"/>
      <c r="IY41" s="115"/>
      <c r="IZ41" s="115"/>
      <c r="JA41" s="115"/>
      <c r="JB41" s="115"/>
      <c r="JC41" s="115"/>
      <c r="JD41" s="115"/>
      <c r="JE41" s="115"/>
      <c r="JF41" s="115"/>
      <c r="JG41" s="115"/>
      <c r="JH41" s="115"/>
      <c r="JI41" s="115"/>
      <c r="JJ41" s="115"/>
      <c r="JK41" s="115"/>
      <c r="JL41" s="115"/>
      <c r="JM41" s="115"/>
      <c r="JN41" s="115"/>
      <c r="JO41" s="115"/>
      <c r="JP41" s="115"/>
      <c r="JQ41" s="115"/>
      <c r="JR41" s="115"/>
      <c r="JS41" s="115"/>
    </row>
    <row r="42" spans="1:279" s="125" customFormat="1" ht="24.95" customHeight="1" x14ac:dyDescent="0.2">
      <c r="A42" s="114"/>
      <c r="B42" s="144" t="s">
        <v>273</v>
      </c>
      <c r="C42" s="144" t="s">
        <v>279</v>
      </c>
      <c r="D42" s="106" t="s">
        <v>85</v>
      </c>
      <c r="E42" s="182" t="s">
        <v>287</v>
      </c>
      <c r="F42" s="145" t="s">
        <v>293</v>
      </c>
      <c r="G42" s="131">
        <v>2023</v>
      </c>
      <c r="H42" s="224">
        <v>420000</v>
      </c>
      <c r="I42" s="145" t="s">
        <v>283</v>
      </c>
      <c r="J42" s="146">
        <v>44805</v>
      </c>
      <c r="K42" s="111" t="s">
        <v>76</v>
      </c>
      <c r="L42" s="111" t="s">
        <v>78</v>
      </c>
      <c r="M42" s="106" t="s">
        <v>461</v>
      </c>
      <c r="N42" s="114"/>
      <c r="O42" s="105"/>
      <c r="P42" s="114"/>
      <c r="Q42" s="105"/>
      <c r="R42" s="114"/>
      <c r="S42" s="105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</row>
    <row r="43" spans="1:279" s="125" customFormat="1" ht="24.95" customHeight="1" x14ac:dyDescent="0.2">
      <c r="A43" s="114"/>
      <c r="B43" s="144" t="s">
        <v>104</v>
      </c>
      <c r="C43" s="144" t="s">
        <v>433</v>
      </c>
      <c r="D43" s="106" t="s">
        <v>85</v>
      </c>
      <c r="E43" s="182" t="s">
        <v>129</v>
      </c>
      <c r="F43" s="145" t="s">
        <v>138</v>
      </c>
      <c r="G43" s="131">
        <v>2023</v>
      </c>
      <c r="H43" s="228">
        <v>2548725</v>
      </c>
      <c r="I43" s="145" t="s">
        <v>123</v>
      </c>
      <c r="J43" s="147">
        <v>44652</v>
      </c>
      <c r="K43" s="111" t="s">
        <v>74</v>
      </c>
      <c r="L43" s="111" t="s">
        <v>78</v>
      </c>
      <c r="M43" s="106" t="s">
        <v>434</v>
      </c>
      <c r="N43" s="114"/>
      <c r="O43" s="120" t="s">
        <v>76</v>
      </c>
      <c r="P43" s="114"/>
      <c r="Q43" s="114"/>
      <c r="R43" s="106" t="s">
        <v>79</v>
      </c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</row>
    <row r="44" spans="1:279" s="125" customFormat="1" ht="24.95" customHeight="1" x14ac:dyDescent="0.2">
      <c r="A44" s="114"/>
      <c r="B44" s="144" t="s">
        <v>107</v>
      </c>
      <c r="C44" s="144" t="s">
        <v>116</v>
      </c>
      <c r="D44" s="106" t="s">
        <v>85</v>
      </c>
      <c r="E44" s="182" t="s">
        <v>129</v>
      </c>
      <c r="F44" s="145" t="s">
        <v>138</v>
      </c>
      <c r="G44" s="131">
        <v>2023</v>
      </c>
      <c r="H44" s="228">
        <v>1020298.85</v>
      </c>
      <c r="I44" s="145" t="s">
        <v>123</v>
      </c>
      <c r="J44" s="146">
        <v>44621</v>
      </c>
      <c r="K44" s="111" t="s">
        <v>74</v>
      </c>
      <c r="L44" s="111" t="s">
        <v>78</v>
      </c>
      <c r="M44" s="106" t="s">
        <v>434</v>
      </c>
      <c r="N44" s="114"/>
      <c r="O44" s="105"/>
      <c r="P44" s="114"/>
      <c r="Q44" s="105"/>
      <c r="R44" s="114"/>
      <c r="S44" s="105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</row>
    <row r="45" spans="1:279" s="125" customFormat="1" ht="24.95" customHeight="1" x14ac:dyDescent="0.2">
      <c r="A45" s="105"/>
      <c r="B45" s="129" t="s">
        <v>157</v>
      </c>
      <c r="C45" s="129" t="s">
        <v>198</v>
      </c>
      <c r="D45" s="125" t="s">
        <v>379</v>
      </c>
      <c r="E45" s="130" t="s">
        <v>234</v>
      </c>
      <c r="F45" s="131" t="s">
        <v>139</v>
      </c>
      <c r="G45" s="131">
        <v>2023</v>
      </c>
      <c r="H45" s="195">
        <v>285000</v>
      </c>
      <c r="I45" s="195" t="s">
        <v>380</v>
      </c>
      <c r="J45" s="141">
        <v>44835</v>
      </c>
      <c r="K45" s="111" t="s">
        <v>76</v>
      </c>
      <c r="L45" s="111" t="s">
        <v>80</v>
      </c>
      <c r="M45" s="106" t="s">
        <v>378</v>
      </c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</row>
    <row r="46" spans="1:279" s="125" customFormat="1" ht="24.95" customHeight="1" x14ac:dyDescent="0.2">
      <c r="B46" s="129" t="s">
        <v>159</v>
      </c>
      <c r="C46" s="129" t="s">
        <v>200</v>
      </c>
      <c r="D46" s="125" t="s">
        <v>85</v>
      </c>
      <c r="E46" s="130" t="s">
        <v>234</v>
      </c>
      <c r="F46" s="131" t="s">
        <v>139</v>
      </c>
      <c r="G46" s="131">
        <v>2023</v>
      </c>
      <c r="H46" s="194">
        <v>863830.4</v>
      </c>
      <c r="I46" s="194" t="s">
        <v>369</v>
      </c>
      <c r="J46" s="132">
        <v>44930</v>
      </c>
      <c r="K46" s="111" t="s">
        <v>76</v>
      </c>
      <c r="L46" s="111" t="s">
        <v>80</v>
      </c>
      <c r="M46" s="106" t="s">
        <v>378</v>
      </c>
    </row>
    <row r="47" spans="1:279" s="125" customFormat="1" ht="24.95" customHeight="1" x14ac:dyDescent="0.2">
      <c r="B47" s="129" t="s">
        <v>167</v>
      </c>
      <c r="C47" s="129" t="s">
        <v>206</v>
      </c>
      <c r="D47" s="125" t="s">
        <v>85</v>
      </c>
      <c r="E47" s="130" t="s">
        <v>240</v>
      </c>
      <c r="F47" s="131" t="s">
        <v>139</v>
      </c>
      <c r="G47" s="131">
        <v>2023</v>
      </c>
      <c r="H47" s="195">
        <v>496000</v>
      </c>
      <c r="I47" s="195" t="s">
        <v>355</v>
      </c>
      <c r="J47" s="132">
        <v>44930</v>
      </c>
      <c r="K47" s="111" t="s">
        <v>76</v>
      </c>
      <c r="L47" s="111" t="s">
        <v>80</v>
      </c>
      <c r="M47" s="106" t="s">
        <v>373</v>
      </c>
    </row>
    <row r="48" spans="1:279" s="125" customFormat="1" ht="24.95" customHeight="1" x14ac:dyDescent="0.2">
      <c r="B48" s="129" t="s">
        <v>173</v>
      </c>
      <c r="C48" s="129" t="s">
        <v>212</v>
      </c>
      <c r="D48" s="114" t="s">
        <v>340</v>
      </c>
      <c r="E48" s="130" t="s">
        <v>135</v>
      </c>
      <c r="F48" s="131" t="s">
        <v>139</v>
      </c>
      <c r="G48" s="131">
        <v>2023</v>
      </c>
      <c r="H48" s="195">
        <v>1393745</v>
      </c>
      <c r="I48" s="195" t="s">
        <v>392</v>
      </c>
      <c r="J48" s="141">
        <v>45200</v>
      </c>
      <c r="K48" s="111" t="s">
        <v>76</v>
      </c>
      <c r="L48" s="111" t="s">
        <v>80</v>
      </c>
      <c r="M48" s="106"/>
    </row>
    <row r="49" spans="1:279" s="125" customFormat="1" ht="24.95" customHeight="1" x14ac:dyDescent="0.2">
      <c r="B49" s="129" t="s">
        <v>179</v>
      </c>
      <c r="C49" s="129" t="s">
        <v>218</v>
      </c>
      <c r="D49" s="125" t="s">
        <v>85</v>
      </c>
      <c r="E49" s="130" t="s">
        <v>234</v>
      </c>
      <c r="F49" s="139">
        <v>45016</v>
      </c>
      <c r="G49" s="131">
        <v>2023</v>
      </c>
      <c r="H49" s="195">
        <v>389688</v>
      </c>
      <c r="I49" s="195" t="s">
        <v>369</v>
      </c>
      <c r="J49" s="132">
        <v>44930</v>
      </c>
      <c r="K49" s="111" t="s">
        <v>76</v>
      </c>
      <c r="L49" s="111" t="s">
        <v>80</v>
      </c>
      <c r="M49" s="106" t="s">
        <v>353</v>
      </c>
    </row>
    <row r="50" spans="1:279" s="125" customFormat="1" ht="24.95" customHeight="1" x14ac:dyDescent="0.2">
      <c r="B50" s="129" t="s">
        <v>420</v>
      </c>
      <c r="C50" s="129" t="s">
        <v>346</v>
      </c>
      <c r="D50" s="129" t="s">
        <v>85</v>
      </c>
      <c r="E50" s="138">
        <v>43922</v>
      </c>
      <c r="F50" s="139">
        <v>45016</v>
      </c>
      <c r="G50" s="131">
        <v>2023</v>
      </c>
      <c r="H50" s="195">
        <v>522023</v>
      </c>
      <c r="I50" s="194" t="s">
        <v>369</v>
      </c>
      <c r="J50" s="132">
        <v>44930</v>
      </c>
      <c r="K50" s="111" t="s">
        <v>76</v>
      </c>
      <c r="L50" s="111" t="s">
        <v>80</v>
      </c>
      <c r="M50" s="106" t="s">
        <v>415</v>
      </c>
    </row>
    <row r="51" spans="1:279" s="125" customFormat="1" ht="24.95" customHeight="1" x14ac:dyDescent="0.2">
      <c r="A51" s="114"/>
      <c r="B51" s="144" t="s">
        <v>105</v>
      </c>
      <c r="C51" s="144" t="s">
        <v>114</v>
      </c>
      <c r="D51" s="106" t="s">
        <v>85</v>
      </c>
      <c r="E51" s="182" t="s">
        <v>130</v>
      </c>
      <c r="F51" s="145" t="s">
        <v>139</v>
      </c>
      <c r="G51" s="131">
        <v>2023</v>
      </c>
      <c r="H51" s="229">
        <v>2875860</v>
      </c>
      <c r="I51" s="145" t="s">
        <v>124</v>
      </c>
      <c r="J51" s="147">
        <v>44805</v>
      </c>
      <c r="K51" s="111" t="s">
        <v>76</v>
      </c>
      <c r="L51" s="111" t="s">
        <v>80</v>
      </c>
      <c r="M51" s="106" t="s">
        <v>457</v>
      </c>
      <c r="N51" s="114"/>
      <c r="O51" s="106"/>
      <c r="P51" s="114"/>
      <c r="Q51" s="114"/>
      <c r="R51" s="105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</row>
    <row r="52" spans="1:279" s="125" customFormat="1" ht="24.95" customHeight="1" x14ac:dyDescent="0.2">
      <c r="A52" s="114"/>
      <c r="B52" s="144" t="s">
        <v>111</v>
      </c>
      <c r="C52" s="144" t="s">
        <v>119</v>
      </c>
      <c r="D52" s="106" t="s">
        <v>85</v>
      </c>
      <c r="E52" s="182" t="s">
        <v>135</v>
      </c>
      <c r="F52" s="145" t="s">
        <v>139</v>
      </c>
      <c r="G52" s="131">
        <v>2023</v>
      </c>
      <c r="H52" s="224">
        <v>103900</v>
      </c>
      <c r="I52" s="145" t="s">
        <v>123</v>
      </c>
      <c r="J52" s="146">
        <v>44805</v>
      </c>
      <c r="K52" s="111" t="s">
        <v>75</v>
      </c>
      <c r="L52" s="111"/>
      <c r="M52" s="106" t="s">
        <v>469</v>
      </c>
      <c r="N52" s="114"/>
      <c r="O52" s="105"/>
      <c r="P52" s="114"/>
      <c r="Q52" s="105"/>
      <c r="R52" s="114"/>
      <c r="S52" s="105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</row>
    <row r="53" spans="1:279" s="125" customFormat="1" ht="24.95" customHeight="1" x14ac:dyDescent="0.2">
      <c r="A53" s="114"/>
      <c r="B53" s="144" t="s">
        <v>464</v>
      </c>
      <c r="C53" s="144" t="s">
        <v>445</v>
      </c>
      <c r="D53" s="106" t="s">
        <v>85</v>
      </c>
      <c r="E53" s="183">
        <v>42739</v>
      </c>
      <c r="F53" s="148">
        <v>45016</v>
      </c>
      <c r="G53" s="131">
        <v>2023</v>
      </c>
      <c r="H53" s="230">
        <v>26478778</v>
      </c>
      <c r="I53" s="145" t="s">
        <v>336</v>
      </c>
      <c r="J53" s="146"/>
      <c r="K53" s="111" t="s">
        <v>76</v>
      </c>
      <c r="L53" s="111" t="s">
        <v>78</v>
      </c>
      <c r="M53" s="106" t="s">
        <v>446</v>
      </c>
      <c r="N53" s="114"/>
      <c r="O53" s="105"/>
      <c r="P53" s="114"/>
      <c r="Q53" s="105"/>
      <c r="R53" s="114"/>
      <c r="S53" s="105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</row>
    <row r="54" spans="1:279" s="125" customFormat="1" ht="24.95" customHeight="1" x14ac:dyDescent="0.2">
      <c r="A54" s="114"/>
      <c r="B54" s="111"/>
      <c r="C54" s="150" t="s">
        <v>576</v>
      </c>
      <c r="D54" s="110" t="s">
        <v>560</v>
      </c>
      <c r="E54" s="181">
        <v>42644</v>
      </c>
      <c r="F54" s="188">
        <v>45016</v>
      </c>
      <c r="G54" s="131">
        <v>2023</v>
      </c>
      <c r="H54" s="223">
        <v>21852319.5</v>
      </c>
      <c r="I54" s="211" t="s">
        <v>577</v>
      </c>
      <c r="J54" s="132">
        <v>37622</v>
      </c>
      <c r="K54" s="111" t="s">
        <v>74</v>
      </c>
      <c r="L54" s="111"/>
      <c r="M54" s="106" t="s">
        <v>578</v>
      </c>
      <c r="N54" s="114"/>
      <c r="O54" s="105"/>
      <c r="P54" s="114"/>
      <c r="Q54" s="114"/>
      <c r="R54" s="105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5"/>
      <c r="IW54" s="115"/>
      <c r="IX54" s="115"/>
      <c r="IY54" s="115"/>
      <c r="IZ54" s="115"/>
      <c r="JA54" s="115"/>
      <c r="JB54" s="115"/>
      <c r="JC54" s="115"/>
      <c r="JD54" s="115"/>
      <c r="JE54" s="115"/>
      <c r="JF54" s="115"/>
      <c r="JG54" s="115"/>
      <c r="JH54" s="115"/>
      <c r="JI54" s="115"/>
      <c r="JJ54" s="115"/>
      <c r="JK54" s="115"/>
      <c r="JL54" s="115"/>
      <c r="JM54" s="115"/>
      <c r="JN54" s="115"/>
      <c r="JO54" s="115"/>
      <c r="JP54" s="115"/>
      <c r="JQ54" s="115"/>
      <c r="JR54" s="115"/>
      <c r="JS54" s="115"/>
    </row>
    <row r="55" spans="1:279" s="125" customFormat="1" ht="24.95" customHeight="1" x14ac:dyDescent="0.2">
      <c r="A55" s="114"/>
      <c r="B55" s="111"/>
      <c r="C55" s="150" t="s">
        <v>581</v>
      </c>
      <c r="D55" s="110" t="s">
        <v>560</v>
      </c>
      <c r="E55" s="181">
        <v>42826</v>
      </c>
      <c r="F55" s="188">
        <v>45016</v>
      </c>
      <c r="G55" s="131">
        <v>2023</v>
      </c>
      <c r="H55" s="223">
        <v>7765000</v>
      </c>
      <c r="I55" s="211" t="s">
        <v>582</v>
      </c>
      <c r="J55" s="152" t="s">
        <v>583</v>
      </c>
      <c r="K55" s="111" t="s">
        <v>76</v>
      </c>
      <c r="L55" s="111"/>
      <c r="M55" s="106" t="s">
        <v>584</v>
      </c>
      <c r="N55" s="114"/>
      <c r="O55" s="105"/>
      <c r="P55" s="114"/>
      <c r="Q55" s="114"/>
      <c r="R55" s="105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5"/>
      <c r="IW55" s="115"/>
      <c r="IX55" s="115"/>
      <c r="IY55" s="115"/>
      <c r="IZ55" s="115"/>
      <c r="JA55" s="115"/>
      <c r="JB55" s="115"/>
      <c r="JC55" s="115"/>
      <c r="JD55" s="115"/>
      <c r="JE55" s="115"/>
      <c r="JF55" s="115"/>
      <c r="JG55" s="115"/>
      <c r="JH55" s="115"/>
      <c r="JI55" s="115"/>
      <c r="JJ55" s="115"/>
      <c r="JK55" s="115"/>
      <c r="JL55" s="115"/>
      <c r="JM55" s="115"/>
      <c r="JN55" s="115"/>
      <c r="JO55" s="115"/>
      <c r="JP55" s="115"/>
      <c r="JQ55" s="115"/>
      <c r="JR55" s="115"/>
      <c r="JS55" s="115"/>
    </row>
    <row r="56" spans="1:279" s="125" customFormat="1" ht="24.95" customHeight="1" x14ac:dyDescent="0.2">
      <c r="A56" s="114"/>
      <c r="B56" s="111"/>
      <c r="C56" s="150" t="s">
        <v>588</v>
      </c>
      <c r="D56" s="110" t="s">
        <v>560</v>
      </c>
      <c r="E56" s="181">
        <v>43191</v>
      </c>
      <c r="F56" s="188">
        <v>45016</v>
      </c>
      <c r="G56" s="131">
        <v>2023</v>
      </c>
      <c r="H56" s="223">
        <v>800000</v>
      </c>
      <c r="I56" s="211" t="s">
        <v>586</v>
      </c>
      <c r="J56" s="132">
        <v>45017</v>
      </c>
      <c r="K56" s="111" t="s">
        <v>75</v>
      </c>
      <c r="L56" s="111"/>
      <c r="M56" s="106"/>
      <c r="N56" s="114"/>
      <c r="O56" s="105"/>
      <c r="P56" s="114"/>
      <c r="Q56" s="114"/>
      <c r="R56" s="105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5"/>
      <c r="IW56" s="115"/>
      <c r="IX56" s="115"/>
      <c r="IY56" s="115"/>
      <c r="IZ56" s="115"/>
      <c r="JA56" s="115"/>
      <c r="JB56" s="115"/>
      <c r="JC56" s="115"/>
      <c r="JD56" s="115"/>
      <c r="JE56" s="115"/>
      <c r="JF56" s="115"/>
      <c r="JG56" s="115"/>
      <c r="JH56" s="115"/>
      <c r="JI56" s="115"/>
      <c r="JJ56" s="115"/>
      <c r="JK56" s="115"/>
      <c r="JL56" s="115"/>
      <c r="JM56" s="115"/>
      <c r="JN56" s="115"/>
      <c r="JO56" s="115"/>
      <c r="JP56" s="115"/>
      <c r="JQ56" s="115"/>
      <c r="JR56" s="115"/>
      <c r="JS56" s="115"/>
    </row>
    <row r="57" spans="1:279" s="125" customFormat="1" ht="24.95" customHeight="1" x14ac:dyDescent="0.2">
      <c r="A57" s="114"/>
      <c r="B57" s="111"/>
      <c r="C57" s="150" t="s">
        <v>591</v>
      </c>
      <c r="D57" s="110" t="s">
        <v>560</v>
      </c>
      <c r="E57" s="181">
        <v>43556</v>
      </c>
      <c r="F57" s="188">
        <v>45016</v>
      </c>
      <c r="G57" s="131">
        <v>2023</v>
      </c>
      <c r="H57" s="223">
        <v>1246860.2</v>
      </c>
      <c r="I57" s="211" t="s">
        <v>592</v>
      </c>
      <c r="J57" s="132">
        <v>44866</v>
      </c>
      <c r="K57" s="111" t="s">
        <v>74</v>
      </c>
      <c r="L57" s="111"/>
      <c r="M57" s="106"/>
      <c r="N57" s="114"/>
      <c r="O57" s="105"/>
      <c r="P57" s="114"/>
      <c r="Q57" s="114"/>
      <c r="R57" s="105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</row>
    <row r="58" spans="1:279" s="125" customFormat="1" ht="24.95" customHeight="1" x14ac:dyDescent="0.2">
      <c r="A58" s="114"/>
      <c r="B58" s="111"/>
      <c r="C58" s="153" t="s">
        <v>593</v>
      </c>
      <c r="D58" s="110" t="s">
        <v>560</v>
      </c>
      <c r="E58" s="181">
        <v>43374</v>
      </c>
      <c r="F58" s="188">
        <v>45016</v>
      </c>
      <c r="G58" s="131">
        <v>2023</v>
      </c>
      <c r="H58" s="223">
        <v>12465430</v>
      </c>
      <c r="I58" s="211" t="s">
        <v>586</v>
      </c>
      <c r="J58" s="132">
        <v>45017</v>
      </c>
      <c r="K58" s="111" t="s">
        <v>75</v>
      </c>
      <c r="L58" s="111"/>
      <c r="M58" s="106" t="s">
        <v>594</v>
      </c>
      <c r="N58" s="114"/>
      <c r="O58" s="105"/>
      <c r="P58" s="114"/>
      <c r="Q58" s="114"/>
      <c r="R58" s="105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</row>
    <row r="59" spans="1:279" s="125" customFormat="1" ht="24.95" customHeight="1" x14ac:dyDescent="0.2">
      <c r="A59" s="114"/>
      <c r="B59" s="111"/>
      <c r="C59" s="153" t="s">
        <v>595</v>
      </c>
      <c r="D59" s="110" t="s">
        <v>560</v>
      </c>
      <c r="E59" s="181">
        <v>43374</v>
      </c>
      <c r="F59" s="188">
        <v>45016</v>
      </c>
      <c r="G59" s="131">
        <v>2023</v>
      </c>
      <c r="H59" s="223">
        <v>3820565</v>
      </c>
      <c r="I59" s="211" t="s">
        <v>586</v>
      </c>
      <c r="J59" s="132">
        <v>45017</v>
      </c>
      <c r="K59" s="111" t="s">
        <v>75</v>
      </c>
      <c r="L59" s="111"/>
      <c r="M59" s="106" t="s">
        <v>594</v>
      </c>
      <c r="N59" s="114"/>
      <c r="O59" s="105"/>
      <c r="P59" s="114"/>
      <c r="Q59" s="114"/>
      <c r="R59" s="105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</row>
    <row r="60" spans="1:279" s="125" customFormat="1" ht="24.95" customHeight="1" x14ac:dyDescent="0.2">
      <c r="A60" s="114"/>
      <c r="B60" s="111"/>
      <c r="C60" s="153" t="s">
        <v>596</v>
      </c>
      <c r="D60" s="110" t="s">
        <v>560</v>
      </c>
      <c r="E60" s="181">
        <v>42461</v>
      </c>
      <c r="F60" s="188">
        <v>45016</v>
      </c>
      <c r="G60" s="131">
        <v>2023</v>
      </c>
      <c r="H60" s="223">
        <v>3367884</v>
      </c>
      <c r="I60" s="211" t="s">
        <v>586</v>
      </c>
      <c r="J60" s="152" t="s">
        <v>429</v>
      </c>
      <c r="K60" s="111" t="s">
        <v>75</v>
      </c>
      <c r="L60" s="111"/>
      <c r="M60" s="106" t="s">
        <v>597</v>
      </c>
      <c r="N60" s="114"/>
      <c r="O60" s="105"/>
      <c r="P60" s="114"/>
      <c r="Q60" s="114"/>
      <c r="R60" s="105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</row>
    <row r="61" spans="1:279" s="125" customFormat="1" ht="24.95" customHeight="1" x14ac:dyDescent="0.2">
      <c r="A61" s="114"/>
      <c r="B61" s="111"/>
      <c r="C61" s="153" t="s">
        <v>598</v>
      </c>
      <c r="D61" s="110" t="s">
        <v>560</v>
      </c>
      <c r="E61" s="181">
        <v>42461</v>
      </c>
      <c r="F61" s="188">
        <v>45016</v>
      </c>
      <c r="G61" s="131">
        <v>2023</v>
      </c>
      <c r="H61" s="223">
        <v>1342638</v>
      </c>
      <c r="I61" s="211" t="s">
        <v>586</v>
      </c>
      <c r="J61" s="132">
        <v>44866</v>
      </c>
      <c r="K61" s="111" t="s">
        <v>75</v>
      </c>
      <c r="L61" s="111"/>
      <c r="M61" s="106"/>
      <c r="N61" s="114"/>
      <c r="O61" s="105"/>
      <c r="P61" s="114"/>
      <c r="Q61" s="114"/>
      <c r="R61" s="105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</row>
    <row r="62" spans="1:279" s="125" customFormat="1" ht="24.95" customHeight="1" x14ac:dyDescent="0.2">
      <c r="A62" s="114"/>
      <c r="B62" s="111"/>
      <c r="C62" s="153" t="s">
        <v>599</v>
      </c>
      <c r="D62" s="110" t="s">
        <v>560</v>
      </c>
      <c r="E62" s="181">
        <v>42826</v>
      </c>
      <c r="F62" s="188">
        <v>45016</v>
      </c>
      <c r="G62" s="131">
        <v>2023</v>
      </c>
      <c r="H62" s="223">
        <v>456840</v>
      </c>
      <c r="I62" s="211" t="s">
        <v>586</v>
      </c>
      <c r="J62" s="132">
        <v>45017</v>
      </c>
      <c r="K62" s="111" t="s">
        <v>75</v>
      </c>
      <c r="L62" s="111"/>
      <c r="M62" s="106" t="s">
        <v>600</v>
      </c>
      <c r="N62" s="114"/>
      <c r="O62" s="105"/>
      <c r="P62" s="114"/>
      <c r="Q62" s="114"/>
      <c r="R62" s="105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</row>
    <row r="63" spans="1:279" s="125" customFormat="1" ht="24.95" customHeight="1" x14ac:dyDescent="0.2">
      <c r="A63" s="114"/>
      <c r="B63" s="111"/>
      <c r="C63" s="153" t="s">
        <v>604</v>
      </c>
      <c r="D63" s="110" t="s">
        <v>560</v>
      </c>
      <c r="E63" s="181">
        <v>42829</v>
      </c>
      <c r="F63" s="188">
        <v>45016</v>
      </c>
      <c r="G63" s="131">
        <v>2023</v>
      </c>
      <c r="H63" s="223">
        <v>3030000</v>
      </c>
      <c r="I63" s="211" t="s">
        <v>602</v>
      </c>
      <c r="J63" s="132">
        <v>45078</v>
      </c>
      <c r="K63" s="111" t="s">
        <v>75</v>
      </c>
      <c r="L63" s="111"/>
      <c r="M63" s="106" t="s">
        <v>605</v>
      </c>
      <c r="N63" s="114"/>
      <c r="O63" s="105"/>
      <c r="P63" s="114"/>
      <c r="Q63" s="114"/>
      <c r="R63" s="105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5"/>
      <c r="IW63" s="115"/>
      <c r="IX63" s="115"/>
      <c r="IY63" s="115"/>
      <c r="IZ63" s="115"/>
      <c r="JA63" s="115"/>
      <c r="JB63" s="115"/>
      <c r="JC63" s="115"/>
      <c r="JD63" s="115"/>
      <c r="JE63" s="115"/>
      <c r="JF63" s="115"/>
      <c r="JG63" s="115"/>
      <c r="JH63" s="115"/>
      <c r="JI63" s="115"/>
      <c r="JJ63" s="115"/>
      <c r="JK63" s="115"/>
      <c r="JL63" s="115"/>
      <c r="JM63" s="115"/>
      <c r="JN63" s="115"/>
      <c r="JO63" s="115"/>
      <c r="JP63" s="115"/>
      <c r="JQ63" s="115"/>
      <c r="JR63" s="115"/>
      <c r="JS63" s="115"/>
    </row>
    <row r="64" spans="1:279" s="125" customFormat="1" ht="24.95" customHeight="1" x14ac:dyDescent="0.2">
      <c r="A64" s="114"/>
      <c r="B64" s="111"/>
      <c r="C64" s="154" t="s">
        <v>608</v>
      </c>
      <c r="D64" s="121" t="s">
        <v>560</v>
      </c>
      <c r="E64" s="181">
        <v>43191</v>
      </c>
      <c r="F64" s="188">
        <v>45016</v>
      </c>
      <c r="G64" s="131">
        <v>2023</v>
      </c>
      <c r="H64" s="223">
        <v>1768945</v>
      </c>
      <c r="I64" s="211" t="s">
        <v>602</v>
      </c>
      <c r="J64" s="132">
        <v>45078</v>
      </c>
      <c r="K64" s="111" t="s">
        <v>75</v>
      </c>
      <c r="L64" s="111"/>
      <c r="M64" s="106"/>
      <c r="N64" s="114"/>
      <c r="O64" s="105"/>
      <c r="P64" s="114"/>
      <c r="Q64" s="114"/>
      <c r="R64" s="105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5"/>
      <c r="IW64" s="115"/>
      <c r="IX64" s="115"/>
      <c r="IY64" s="115"/>
      <c r="IZ64" s="115"/>
      <c r="JA64" s="115"/>
      <c r="JB64" s="115"/>
      <c r="JC64" s="115"/>
      <c r="JD64" s="115"/>
      <c r="JE64" s="115"/>
      <c r="JF64" s="115"/>
      <c r="JG64" s="115"/>
      <c r="JH64" s="115"/>
      <c r="JI64" s="115"/>
      <c r="JJ64" s="115"/>
      <c r="JK64" s="115"/>
      <c r="JL64" s="115"/>
      <c r="JM64" s="115"/>
      <c r="JN64" s="115"/>
      <c r="JO64" s="115"/>
      <c r="JP64" s="115"/>
      <c r="JQ64" s="115"/>
      <c r="JR64" s="115"/>
      <c r="JS64" s="115"/>
    </row>
    <row r="65" spans="1:279" s="125" customFormat="1" ht="24.95" customHeight="1" x14ac:dyDescent="0.2">
      <c r="A65" s="114"/>
      <c r="B65" s="111"/>
      <c r="C65" s="154" t="s">
        <v>609</v>
      </c>
      <c r="D65" s="121" t="s">
        <v>560</v>
      </c>
      <c r="E65" s="181">
        <v>43191</v>
      </c>
      <c r="F65" s="188">
        <v>45016</v>
      </c>
      <c r="G65" s="131">
        <v>2023</v>
      </c>
      <c r="H65" s="223">
        <v>3191090</v>
      </c>
      <c r="I65" s="211" t="s">
        <v>602</v>
      </c>
      <c r="J65" s="152" t="s">
        <v>610</v>
      </c>
      <c r="K65" s="111" t="s">
        <v>76</v>
      </c>
      <c r="L65" s="111"/>
      <c r="M65" s="106"/>
      <c r="N65" s="114"/>
      <c r="O65" s="105"/>
      <c r="P65" s="114"/>
      <c r="Q65" s="114"/>
      <c r="R65" s="105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5"/>
      <c r="IW65" s="115"/>
      <c r="IX65" s="115"/>
      <c r="IY65" s="115"/>
      <c r="IZ65" s="115"/>
      <c r="JA65" s="115"/>
      <c r="JB65" s="115"/>
      <c r="JC65" s="115"/>
      <c r="JD65" s="115"/>
      <c r="JE65" s="115"/>
      <c r="JF65" s="115"/>
      <c r="JG65" s="115"/>
      <c r="JH65" s="115"/>
      <c r="JI65" s="115"/>
      <c r="JJ65" s="115"/>
      <c r="JK65" s="115"/>
      <c r="JL65" s="115"/>
      <c r="JM65" s="115"/>
      <c r="JN65" s="115"/>
      <c r="JO65" s="115"/>
      <c r="JP65" s="115"/>
      <c r="JQ65" s="115"/>
      <c r="JR65" s="115"/>
      <c r="JS65" s="115"/>
    </row>
    <row r="66" spans="1:279" s="125" customFormat="1" ht="24.95" customHeight="1" x14ac:dyDescent="0.2">
      <c r="A66" s="114"/>
      <c r="B66" s="111"/>
      <c r="C66" s="154" t="s">
        <v>612</v>
      </c>
      <c r="D66" s="121" t="s">
        <v>560</v>
      </c>
      <c r="E66" s="184">
        <v>43191</v>
      </c>
      <c r="F66" s="209">
        <v>45016</v>
      </c>
      <c r="G66" s="131">
        <v>2023</v>
      </c>
      <c r="H66" s="231">
        <v>1625385</v>
      </c>
      <c r="I66" s="214" t="s">
        <v>602</v>
      </c>
      <c r="J66" s="152" t="s">
        <v>429</v>
      </c>
      <c r="K66" s="111" t="s">
        <v>75</v>
      </c>
      <c r="L66" s="111"/>
      <c r="M66" s="106"/>
      <c r="N66" s="114"/>
      <c r="O66" s="105"/>
      <c r="P66" s="114"/>
      <c r="Q66" s="114"/>
      <c r="R66" s="105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5"/>
      <c r="IW66" s="115"/>
      <c r="IX66" s="115"/>
      <c r="IY66" s="115"/>
      <c r="IZ66" s="115"/>
      <c r="JA66" s="115"/>
      <c r="JB66" s="115"/>
      <c r="JC66" s="115"/>
      <c r="JD66" s="115"/>
      <c r="JE66" s="115"/>
      <c r="JF66" s="115"/>
      <c r="JG66" s="115"/>
      <c r="JH66" s="115"/>
      <c r="JI66" s="115"/>
      <c r="JJ66" s="115"/>
      <c r="JK66" s="115"/>
      <c r="JL66" s="115"/>
      <c r="JM66" s="115"/>
      <c r="JN66" s="115"/>
      <c r="JO66" s="115"/>
      <c r="JP66" s="115"/>
      <c r="JQ66" s="115"/>
      <c r="JR66" s="115"/>
      <c r="JS66" s="115"/>
    </row>
    <row r="67" spans="1:279" s="125" customFormat="1" ht="24.95" customHeight="1" x14ac:dyDescent="0.2">
      <c r="A67" s="114"/>
      <c r="B67" s="111"/>
      <c r="C67" s="154" t="s">
        <v>615</v>
      </c>
      <c r="D67" s="121" t="s">
        <v>560</v>
      </c>
      <c r="E67" s="181">
        <v>43191</v>
      </c>
      <c r="F67" s="188">
        <v>45016</v>
      </c>
      <c r="G67" s="131">
        <v>2023</v>
      </c>
      <c r="H67" s="223">
        <v>1569735</v>
      </c>
      <c r="I67" s="211" t="s">
        <v>602</v>
      </c>
      <c r="J67" s="132">
        <v>44866</v>
      </c>
      <c r="K67" s="111" t="s">
        <v>74</v>
      </c>
      <c r="L67" s="111"/>
      <c r="M67" s="106"/>
      <c r="N67" s="114"/>
      <c r="O67" s="105"/>
      <c r="P67" s="114"/>
      <c r="Q67" s="114"/>
      <c r="R67" s="105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5"/>
      <c r="IW67" s="115"/>
      <c r="IX67" s="115"/>
      <c r="IY67" s="115"/>
      <c r="IZ67" s="115"/>
      <c r="JA67" s="115"/>
      <c r="JB67" s="115"/>
      <c r="JC67" s="115"/>
      <c r="JD67" s="115"/>
      <c r="JE67" s="115"/>
      <c r="JF67" s="115"/>
      <c r="JG67" s="115"/>
      <c r="JH67" s="115"/>
      <c r="JI67" s="115"/>
      <c r="JJ67" s="115"/>
      <c r="JK67" s="115"/>
      <c r="JL67" s="115"/>
      <c r="JM67" s="115"/>
      <c r="JN67" s="115"/>
      <c r="JO67" s="115"/>
      <c r="JP67" s="115"/>
      <c r="JQ67" s="115"/>
      <c r="JR67" s="115"/>
      <c r="JS67" s="115"/>
    </row>
    <row r="68" spans="1:279" s="125" customFormat="1" ht="24.95" customHeight="1" x14ac:dyDescent="0.2">
      <c r="A68" s="114"/>
      <c r="B68" s="111"/>
      <c r="C68" s="154" t="s">
        <v>615</v>
      </c>
      <c r="D68" s="121" t="s">
        <v>560</v>
      </c>
      <c r="E68" s="181">
        <v>43191</v>
      </c>
      <c r="F68" s="188">
        <v>45016</v>
      </c>
      <c r="G68" s="131">
        <v>2023</v>
      </c>
      <c r="H68" s="223">
        <v>75000</v>
      </c>
      <c r="I68" s="211" t="s">
        <v>602</v>
      </c>
      <c r="J68" s="132">
        <v>44866</v>
      </c>
      <c r="K68" s="111" t="s">
        <v>74</v>
      </c>
      <c r="L68" s="111"/>
      <c r="M68" s="106"/>
      <c r="N68" s="114"/>
      <c r="O68" s="105"/>
      <c r="P68" s="114"/>
      <c r="Q68" s="114"/>
      <c r="R68" s="105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5"/>
      <c r="IW68" s="115"/>
      <c r="IX68" s="115"/>
      <c r="IY68" s="115"/>
      <c r="IZ68" s="115"/>
      <c r="JA68" s="115"/>
      <c r="JB68" s="115"/>
      <c r="JC68" s="115"/>
      <c r="JD68" s="115"/>
      <c r="JE68" s="115"/>
      <c r="JF68" s="115"/>
      <c r="JG68" s="115"/>
      <c r="JH68" s="115"/>
      <c r="JI68" s="115"/>
      <c r="JJ68" s="115"/>
      <c r="JK68" s="115"/>
      <c r="JL68" s="115"/>
      <c r="JM68" s="115"/>
      <c r="JN68" s="115"/>
      <c r="JO68" s="115"/>
      <c r="JP68" s="115"/>
      <c r="JQ68" s="115"/>
      <c r="JR68" s="115"/>
      <c r="JS68" s="115"/>
    </row>
    <row r="69" spans="1:279" s="125" customFormat="1" ht="24.95" customHeight="1" x14ac:dyDescent="0.2">
      <c r="A69" s="114"/>
      <c r="B69" s="111"/>
      <c r="C69" s="154" t="s">
        <v>615</v>
      </c>
      <c r="D69" s="121" t="s">
        <v>560</v>
      </c>
      <c r="E69" s="181">
        <v>43191</v>
      </c>
      <c r="F69" s="188">
        <v>45016</v>
      </c>
      <c r="G69" s="131">
        <v>2023</v>
      </c>
      <c r="H69" s="223">
        <v>4689650</v>
      </c>
      <c r="I69" s="211" t="s">
        <v>602</v>
      </c>
      <c r="J69" s="132">
        <v>44866</v>
      </c>
      <c r="K69" s="111" t="s">
        <v>74</v>
      </c>
      <c r="L69" s="111"/>
      <c r="M69" s="106"/>
      <c r="N69" s="114"/>
      <c r="O69" s="105"/>
      <c r="P69" s="114"/>
      <c r="Q69" s="114"/>
      <c r="R69" s="105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5"/>
      <c r="IW69" s="115"/>
      <c r="IX69" s="115"/>
      <c r="IY69" s="115"/>
      <c r="IZ69" s="115"/>
      <c r="JA69" s="115"/>
      <c r="JB69" s="115"/>
      <c r="JC69" s="115"/>
      <c r="JD69" s="115"/>
      <c r="JE69" s="115"/>
      <c r="JF69" s="115"/>
      <c r="JG69" s="115"/>
      <c r="JH69" s="115"/>
      <c r="JI69" s="115"/>
      <c r="JJ69" s="115"/>
      <c r="JK69" s="115"/>
      <c r="JL69" s="115"/>
      <c r="JM69" s="115"/>
      <c r="JN69" s="115"/>
      <c r="JO69" s="115"/>
      <c r="JP69" s="115"/>
      <c r="JQ69" s="115"/>
      <c r="JR69" s="115"/>
      <c r="JS69" s="115"/>
    </row>
    <row r="70" spans="1:279" s="125" customFormat="1" ht="24.95" customHeight="1" x14ac:dyDescent="0.2">
      <c r="A70" s="114"/>
      <c r="B70" s="111"/>
      <c r="C70" s="154" t="s">
        <v>622</v>
      </c>
      <c r="D70" s="121" t="s">
        <v>560</v>
      </c>
      <c r="E70" s="185">
        <v>43191</v>
      </c>
      <c r="F70" s="188">
        <v>45016</v>
      </c>
      <c r="G70" s="131">
        <v>2023</v>
      </c>
      <c r="H70" s="223">
        <v>757620</v>
      </c>
      <c r="I70" s="211" t="s">
        <v>570</v>
      </c>
      <c r="J70" s="132">
        <v>44866</v>
      </c>
      <c r="K70" s="111" t="s">
        <v>75</v>
      </c>
      <c r="L70" s="111"/>
      <c r="M70" s="106"/>
      <c r="N70" s="114"/>
      <c r="O70" s="105"/>
      <c r="P70" s="114"/>
      <c r="Q70" s="114"/>
      <c r="R70" s="105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5"/>
      <c r="IW70" s="115"/>
      <c r="IX70" s="115"/>
      <c r="IY70" s="115"/>
      <c r="IZ70" s="115"/>
      <c r="JA70" s="115"/>
      <c r="JB70" s="115"/>
      <c r="JC70" s="115"/>
      <c r="JD70" s="115"/>
      <c r="JE70" s="115"/>
      <c r="JF70" s="115"/>
      <c r="JG70" s="115"/>
      <c r="JH70" s="115"/>
      <c r="JI70" s="115"/>
      <c r="JJ70" s="115"/>
      <c r="JK70" s="115"/>
      <c r="JL70" s="115"/>
      <c r="JM70" s="115"/>
      <c r="JN70" s="115"/>
      <c r="JO70" s="115"/>
      <c r="JP70" s="115"/>
      <c r="JQ70" s="115"/>
      <c r="JR70" s="115"/>
      <c r="JS70" s="115"/>
    </row>
    <row r="71" spans="1:279" s="125" customFormat="1" ht="24.95" customHeight="1" x14ac:dyDescent="0.2">
      <c r="A71" s="105"/>
      <c r="B71" s="111"/>
      <c r="C71" s="154" t="s">
        <v>639</v>
      </c>
      <c r="D71" s="121" t="s">
        <v>560</v>
      </c>
      <c r="E71" s="181">
        <v>43556</v>
      </c>
      <c r="F71" s="188">
        <v>45016</v>
      </c>
      <c r="G71" s="131">
        <v>2023</v>
      </c>
      <c r="H71" s="223">
        <v>180000</v>
      </c>
      <c r="I71" s="211" t="s">
        <v>590</v>
      </c>
      <c r="J71" s="132">
        <v>44593</v>
      </c>
      <c r="K71" s="111" t="s">
        <v>75</v>
      </c>
      <c r="L71" s="111"/>
      <c r="M71" s="106" t="s">
        <v>640</v>
      </c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5"/>
      <c r="EH71" s="105"/>
      <c r="EI71" s="105"/>
      <c r="EJ71" s="105"/>
      <c r="EK71" s="105"/>
      <c r="EL71" s="105"/>
      <c r="EM71" s="105"/>
      <c r="EN71" s="105"/>
      <c r="EO71" s="105"/>
      <c r="EP71" s="105"/>
      <c r="EQ71" s="105"/>
      <c r="ER71" s="105"/>
      <c r="ES71" s="105"/>
      <c r="ET71" s="105"/>
      <c r="EU71" s="105"/>
      <c r="EV71" s="105"/>
      <c r="EW71" s="105"/>
      <c r="EX71" s="105"/>
      <c r="EY71" s="105"/>
      <c r="EZ71" s="105"/>
      <c r="FA71" s="105"/>
      <c r="FB71" s="105"/>
      <c r="FC71" s="105"/>
      <c r="FD71" s="105"/>
      <c r="FE71" s="105"/>
      <c r="FF71" s="105"/>
      <c r="FG71" s="105"/>
      <c r="FH71" s="105"/>
      <c r="FI71" s="105"/>
      <c r="FJ71" s="105"/>
      <c r="FK71" s="105"/>
      <c r="FL71" s="105"/>
      <c r="FM71" s="105"/>
      <c r="FN71" s="105"/>
      <c r="FO71" s="105"/>
      <c r="FP71" s="105"/>
      <c r="FQ71" s="105"/>
      <c r="FR71" s="105"/>
      <c r="FS71" s="105"/>
      <c r="FT71" s="105"/>
      <c r="FU71" s="105"/>
      <c r="FV71" s="105"/>
      <c r="FW71" s="105"/>
      <c r="FX71" s="105"/>
      <c r="FY71" s="105"/>
      <c r="FZ71" s="105"/>
      <c r="GA71" s="105"/>
      <c r="GB71" s="105"/>
      <c r="GC71" s="105"/>
      <c r="GD71" s="105"/>
      <c r="GE71" s="105"/>
      <c r="GF71" s="105"/>
      <c r="GG71" s="105"/>
      <c r="GH71" s="105"/>
      <c r="GI71" s="105"/>
      <c r="GJ71" s="105"/>
      <c r="GK71" s="105"/>
      <c r="GL71" s="105"/>
      <c r="GM71" s="105"/>
      <c r="GN71" s="105"/>
      <c r="GO71" s="105"/>
      <c r="GP71" s="105"/>
      <c r="GQ71" s="105"/>
      <c r="GR71" s="105"/>
      <c r="GS71" s="105"/>
      <c r="GT71" s="105"/>
      <c r="GU71" s="105"/>
      <c r="GV71" s="105"/>
      <c r="GW71" s="105"/>
      <c r="GX71" s="105"/>
      <c r="GY71" s="105"/>
      <c r="GZ71" s="105"/>
      <c r="HA71" s="105"/>
      <c r="HB71" s="105"/>
      <c r="HC71" s="105"/>
      <c r="HD71" s="105"/>
      <c r="HE71" s="105"/>
      <c r="HF71" s="105"/>
      <c r="HG71" s="105"/>
      <c r="HH71" s="105"/>
      <c r="HI71" s="105"/>
      <c r="HJ71" s="105"/>
      <c r="HK71" s="105"/>
      <c r="HL71" s="105"/>
      <c r="HM71" s="105"/>
      <c r="HN71" s="105"/>
      <c r="HO71" s="105"/>
      <c r="HP71" s="105"/>
      <c r="HQ71" s="105"/>
      <c r="HR71" s="105"/>
      <c r="HS71" s="105"/>
      <c r="HT71" s="105"/>
      <c r="HU71" s="105"/>
      <c r="HV71" s="105"/>
      <c r="HW71" s="105"/>
      <c r="HX71" s="105"/>
      <c r="HY71" s="105"/>
      <c r="HZ71" s="105"/>
      <c r="IA71" s="105"/>
      <c r="IB71" s="105"/>
      <c r="IC71" s="105"/>
      <c r="ID71" s="105"/>
      <c r="IE71" s="105"/>
      <c r="IF71" s="105"/>
      <c r="IG71" s="105"/>
      <c r="IH71" s="105"/>
      <c r="II71" s="105"/>
      <c r="IJ71" s="105"/>
      <c r="IK71" s="105"/>
      <c r="IL71" s="105"/>
      <c r="IM71" s="105"/>
      <c r="IN71" s="105"/>
      <c r="IO71" s="105"/>
      <c r="IP71" s="105"/>
      <c r="IQ71" s="105"/>
      <c r="IR71" s="105"/>
      <c r="IS71" s="105"/>
      <c r="IT71" s="105"/>
      <c r="IU71" s="105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</row>
    <row r="72" spans="1:279" s="114" customFormat="1" ht="23.1" customHeight="1" x14ac:dyDescent="0.2">
      <c r="A72" s="105"/>
      <c r="B72" s="111"/>
      <c r="C72" s="154" t="s">
        <v>659</v>
      </c>
      <c r="D72" s="121" t="s">
        <v>645</v>
      </c>
      <c r="E72" s="181">
        <v>43556</v>
      </c>
      <c r="F72" s="188">
        <v>45016</v>
      </c>
      <c r="G72" s="131">
        <v>2023</v>
      </c>
      <c r="H72" s="223">
        <v>8033648</v>
      </c>
      <c r="I72" s="211" t="s">
        <v>656</v>
      </c>
      <c r="J72" s="132">
        <v>45047</v>
      </c>
      <c r="K72" s="111" t="s">
        <v>74</v>
      </c>
      <c r="L72" s="111"/>
      <c r="M72" s="106" t="s">
        <v>660</v>
      </c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5"/>
      <c r="EH72" s="105"/>
      <c r="EI72" s="105"/>
      <c r="EJ72" s="105"/>
      <c r="EK72" s="105"/>
      <c r="EL72" s="105"/>
      <c r="EM72" s="105"/>
      <c r="EN72" s="105"/>
      <c r="EO72" s="105"/>
      <c r="EP72" s="105"/>
      <c r="EQ72" s="105"/>
      <c r="ER72" s="105"/>
      <c r="ES72" s="105"/>
      <c r="ET72" s="105"/>
      <c r="EU72" s="105"/>
      <c r="EV72" s="105"/>
      <c r="EW72" s="105"/>
      <c r="EX72" s="105"/>
      <c r="EY72" s="105"/>
      <c r="EZ72" s="105"/>
      <c r="FA72" s="105"/>
      <c r="FB72" s="105"/>
      <c r="FC72" s="105"/>
      <c r="FD72" s="105"/>
      <c r="FE72" s="105"/>
      <c r="FF72" s="105"/>
      <c r="FG72" s="105"/>
      <c r="FH72" s="105"/>
      <c r="FI72" s="105"/>
      <c r="FJ72" s="105"/>
      <c r="FK72" s="105"/>
      <c r="FL72" s="105"/>
      <c r="FM72" s="105"/>
      <c r="FN72" s="105"/>
      <c r="FO72" s="105"/>
      <c r="FP72" s="105"/>
      <c r="FQ72" s="105"/>
      <c r="FR72" s="105"/>
      <c r="FS72" s="105"/>
      <c r="FT72" s="105"/>
      <c r="FU72" s="105"/>
      <c r="FV72" s="105"/>
      <c r="FW72" s="105"/>
      <c r="FX72" s="105"/>
      <c r="FY72" s="105"/>
      <c r="FZ72" s="105"/>
      <c r="GA72" s="105"/>
      <c r="GB72" s="105"/>
      <c r="GC72" s="105"/>
      <c r="GD72" s="105"/>
      <c r="GE72" s="105"/>
      <c r="GF72" s="105"/>
      <c r="GG72" s="105"/>
      <c r="GH72" s="105"/>
      <c r="GI72" s="105"/>
      <c r="GJ72" s="105"/>
      <c r="GK72" s="105"/>
      <c r="GL72" s="105"/>
      <c r="GM72" s="105"/>
      <c r="GN72" s="105"/>
      <c r="GO72" s="105"/>
      <c r="GP72" s="105"/>
      <c r="GQ72" s="105"/>
      <c r="GR72" s="105"/>
      <c r="GS72" s="105"/>
      <c r="GT72" s="105"/>
      <c r="GU72" s="105"/>
      <c r="GV72" s="105"/>
      <c r="GW72" s="105"/>
      <c r="GX72" s="105"/>
      <c r="GY72" s="105"/>
      <c r="GZ72" s="105"/>
      <c r="HA72" s="105"/>
      <c r="HB72" s="105"/>
      <c r="HC72" s="105"/>
      <c r="HD72" s="105"/>
      <c r="HE72" s="105"/>
      <c r="HF72" s="105"/>
      <c r="HG72" s="105"/>
      <c r="HH72" s="105"/>
      <c r="HI72" s="105"/>
      <c r="HJ72" s="105"/>
      <c r="HK72" s="105"/>
      <c r="HL72" s="105"/>
      <c r="HM72" s="105"/>
      <c r="HN72" s="105"/>
      <c r="HO72" s="105"/>
      <c r="HP72" s="105"/>
      <c r="HQ72" s="105"/>
      <c r="HR72" s="105"/>
      <c r="HS72" s="105"/>
      <c r="HT72" s="105"/>
      <c r="HU72" s="105"/>
      <c r="HV72" s="105"/>
      <c r="HW72" s="105"/>
      <c r="HX72" s="105"/>
      <c r="HY72" s="105"/>
      <c r="HZ72" s="105"/>
      <c r="IA72" s="105"/>
      <c r="IB72" s="105"/>
      <c r="IC72" s="105"/>
      <c r="ID72" s="105"/>
      <c r="IE72" s="105"/>
      <c r="IF72" s="105"/>
      <c r="IG72" s="105"/>
      <c r="IH72" s="105"/>
      <c r="II72" s="105"/>
      <c r="IJ72" s="105"/>
      <c r="IK72" s="105"/>
      <c r="IL72" s="105"/>
      <c r="IM72" s="105"/>
      <c r="IN72" s="105"/>
      <c r="IO72" s="105"/>
      <c r="IP72" s="105"/>
      <c r="IQ72" s="105"/>
      <c r="IR72" s="105"/>
      <c r="IS72" s="105"/>
      <c r="IT72" s="105"/>
      <c r="IU72" s="105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</row>
    <row r="73" spans="1:279" s="114" customFormat="1" ht="23.1" customHeight="1" x14ac:dyDescent="0.2">
      <c r="A73" s="105"/>
      <c r="B73" s="111"/>
      <c r="C73" s="154" t="s">
        <v>661</v>
      </c>
      <c r="D73" s="121" t="s">
        <v>645</v>
      </c>
      <c r="E73" s="181">
        <v>43556</v>
      </c>
      <c r="F73" s="188">
        <v>45016</v>
      </c>
      <c r="G73" s="131">
        <v>2023</v>
      </c>
      <c r="H73" s="223">
        <v>2628000</v>
      </c>
      <c r="I73" s="211" t="s">
        <v>662</v>
      </c>
      <c r="J73" s="132">
        <v>45047</v>
      </c>
      <c r="K73" s="111" t="s">
        <v>74</v>
      </c>
      <c r="L73" s="111"/>
      <c r="M73" s="106" t="s">
        <v>660</v>
      </c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  <c r="FB73" s="105"/>
      <c r="FC73" s="105"/>
      <c r="FD73" s="105"/>
      <c r="FE73" s="105"/>
      <c r="FF73" s="105"/>
      <c r="FG73" s="105"/>
      <c r="FH73" s="105"/>
      <c r="FI73" s="105"/>
      <c r="FJ73" s="105"/>
      <c r="FK73" s="105"/>
      <c r="FL73" s="105"/>
      <c r="FM73" s="105"/>
      <c r="FN73" s="105"/>
      <c r="FO73" s="105"/>
      <c r="FP73" s="105"/>
      <c r="FQ73" s="105"/>
      <c r="FR73" s="105"/>
      <c r="FS73" s="105"/>
      <c r="FT73" s="105"/>
      <c r="FU73" s="105"/>
      <c r="FV73" s="105"/>
      <c r="FW73" s="105"/>
      <c r="FX73" s="105"/>
      <c r="FY73" s="105"/>
      <c r="FZ73" s="105"/>
      <c r="GA73" s="105"/>
      <c r="GB73" s="105"/>
      <c r="GC73" s="105"/>
      <c r="GD73" s="105"/>
      <c r="GE73" s="105"/>
      <c r="GF73" s="105"/>
      <c r="GG73" s="105"/>
      <c r="GH73" s="105"/>
      <c r="GI73" s="105"/>
      <c r="GJ73" s="105"/>
      <c r="GK73" s="105"/>
      <c r="GL73" s="105"/>
      <c r="GM73" s="105"/>
      <c r="GN73" s="105"/>
      <c r="GO73" s="105"/>
      <c r="GP73" s="105"/>
      <c r="GQ73" s="105"/>
      <c r="GR73" s="105"/>
      <c r="GS73" s="105"/>
      <c r="GT73" s="105"/>
      <c r="GU73" s="105"/>
      <c r="GV73" s="105"/>
      <c r="GW73" s="105"/>
      <c r="GX73" s="105"/>
      <c r="GY73" s="105"/>
      <c r="GZ73" s="105"/>
      <c r="HA73" s="105"/>
      <c r="HB73" s="105"/>
      <c r="HC73" s="105"/>
      <c r="HD73" s="105"/>
      <c r="HE73" s="105"/>
      <c r="HF73" s="105"/>
      <c r="HG73" s="105"/>
      <c r="HH73" s="105"/>
      <c r="HI73" s="105"/>
      <c r="HJ73" s="105"/>
      <c r="HK73" s="105"/>
      <c r="HL73" s="105"/>
      <c r="HM73" s="105"/>
      <c r="HN73" s="105"/>
      <c r="HO73" s="105"/>
      <c r="HP73" s="105"/>
      <c r="HQ73" s="105"/>
      <c r="HR73" s="105"/>
      <c r="HS73" s="105"/>
      <c r="HT73" s="105"/>
      <c r="HU73" s="105"/>
      <c r="HV73" s="105"/>
      <c r="HW73" s="105"/>
      <c r="HX73" s="105"/>
      <c r="HY73" s="105"/>
      <c r="HZ73" s="105"/>
      <c r="IA73" s="105"/>
      <c r="IB73" s="105"/>
      <c r="IC73" s="105"/>
      <c r="ID73" s="105"/>
      <c r="IE73" s="105"/>
      <c r="IF73" s="105"/>
      <c r="IG73" s="105"/>
      <c r="IH73" s="105"/>
      <c r="II73" s="105"/>
      <c r="IJ73" s="105"/>
      <c r="IK73" s="105"/>
      <c r="IL73" s="105"/>
      <c r="IM73" s="105"/>
      <c r="IN73" s="105"/>
      <c r="IO73" s="105"/>
      <c r="IP73" s="105"/>
      <c r="IQ73" s="105"/>
      <c r="IR73" s="105"/>
      <c r="IS73" s="105"/>
      <c r="IT73" s="105"/>
      <c r="IU73" s="105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</row>
    <row r="74" spans="1:279" s="114" customFormat="1" ht="23.1" customHeight="1" x14ac:dyDescent="0.2">
      <c r="A74" s="105"/>
      <c r="B74" s="111"/>
      <c r="C74" s="154" t="s">
        <v>663</v>
      </c>
      <c r="D74" s="121" t="s">
        <v>645</v>
      </c>
      <c r="E74" s="181">
        <v>43556</v>
      </c>
      <c r="F74" s="188">
        <v>45016</v>
      </c>
      <c r="G74" s="131">
        <v>2023</v>
      </c>
      <c r="H74" s="223">
        <v>408000</v>
      </c>
      <c r="I74" s="211" t="s">
        <v>656</v>
      </c>
      <c r="J74" s="132">
        <v>45047</v>
      </c>
      <c r="K74" s="111" t="s">
        <v>74</v>
      </c>
      <c r="L74" s="111"/>
      <c r="M74" s="106" t="s">
        <v>660</v>
      </c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105"/>
      <c r="EB74" s="105"/>
      <c r="EC74" s="105"/>
      <c r="ED74" s="105"/>
      <c r="EE74" s="105"/>
      <c r="EF74" s="105"/>
      <c r="EG74" s="105"/>
      <c r="EH74" s="105"/>
      <c r="EI74" s="105"/>
      <c r="EJ74" s="105"/>
      <c r="EK74" s="105"/>
      <c r="EL74" s="105"/>
      <c r="EM74" s="105"/>
      <c r="EN74" s="105"/>
      <c r="EO74" s="105"/>
      <c r="EP74" s="105"/>
      <c r="EQ74" s="105"/>
      <c r="ER74" s="105"/>
      <c r="ES74" s="105"/>
      <c r="ET74" s="105"/>
      <c r="EU74" s="105"/>
      <c r="EV74" s="105"/>
      <c r="EW74" s="105"/>
      <c r="EX74" s="105"/>
      <c r="EY74" s="105"/>
      <c r="EZ74" s="105"/>
      <c r="FA74" s="105"/>
      <c r="FB74" s="105"/>
      <c r="FC74" s="105"/>
      <c r="FD74" s="105"/>
      <c r="FE74" s="105"/>
      <c r="FF74" s="105"/>
      <c r="FG74" s="105"/>
      <c r="FH74" s="105"/>
      <c r="FI74" s="105"/>
      <c r="FJ74" s="105"/>
      <c r="FK74" s="105"/>
      <c r="FL74" s="105"/>
      <c r="FM74" s="105"/>
      <c r="FN74" s="105"/>
      <c r="FO74" s="105"/>
      <c r="FP74" s="105"/>
      <c r="FQ74" s="105"/>
      <c r="FR74" s="105"/>
      <c r="FS74" s="105"/>
      <c r="FT74" s="105"/>
      <c r="FU74" s="105"/>
      <c r="FV74" s="105"/>
      <c r="FW74" s="105"/>
      <c r="FX74" s="105"/>
      <c r="FY74" s="105"/>
      <c r="FZ74" s="105"/>
      <c r="GA74" s="105"/>
      <c r="GB74" s="105"/>
      <c r="GC74" s="105"/>
      <c r="GD74" s="105"/>
      <c r="GE74" s="105"/>
      <c r="GF74" s="105"/>
      <c r="GG74" s="105"/>
      <c r="GH74" s="105"/>
      <c r="GI74" s="105"/>
      <c r="GJ74" s="105"/>
      <c r="GK74" s="105"/>
      <c r="GL74" s="105"/>
      <c r="GM74" s="105"/>
      <c r="GN74" s="105"/>
      <c r="GO74" s="105"/>
      <c r="GP74" s="105"/>
      <c r="GQ74" s="105"/>
      <c r="GR74" s="105"/>
      <c r="GS74" s="105"/>
      <c r="GT74" s="105"/>
      <c r="GU74" s="105"/>
      <c r="GV74" s="105"/>
      <c r="GW74" s="105"/>
      <c r="GX74" s="105"/>
      <c r="GY74" s="105"/>
      <c r="GZ74" s="105"/>
      <c r="HA74" s="105"/>
      <c r="HB74" s="105"/>
      <c r="HC74" s="105"/>
      <c r="HD74" s="105"/>
      <c r="HE74" s="105"/>
      <c r="HF74" s="105"/>
      <c r="HG74" s="105"/>
      <c r="HH74" s="105"/>
      <c r="HI74" s="105"/>
      <c r="HJ74" s="105"/>
      <c r="HK74" s="105"/>
      <c r="HL74" s="105"/>
      <c r="HM74" s="105"/>
      <c r="HN74" s="105"/>
      <c r="HO74" s="105"/>
      <c r="HP74" s="105"/>
      <c r="HQ74" s="105"/>
      <c r="HR74" s="105"/>
      <c r="HS74" s="105"/>
      <c r="HT74" s="105"/>
      <c r="HU74" s="105"/>
      <c r="HV74" s="105"/>
      <c r="HW74" s="105"/>
      <c r="HX74" s="105"/>
      <c r="HY74" s="105"/>
      <c r="HZ74" s="105"/>
      <c r="IA74" s="105"/>
      <c r="IB74" s="105"/>
      <c r="IC74" s="105"/>
      <c r="ID74" s="105"/>
      <c r="IE74" s="105"/>
      <c r="IF74" s="105"/>
      <c r="IG74" s="105"/>
      <c r="IH74" s="105"/>
      <c r="II74" s="105"/>
      <c r="IJ74" s="105"/>
      <c r="IK74" s="105"/>
      <c r="IL74" s="105"/>
      <c r="IM74" s="105"/>
      <c r="IN74" s="105"/>
      <c r="IO74" s="105"/>
      <c r="IP74" s="105"/>
      <c r="IQ74" s="105"/>
      <c r="IR74" s="105"/>
      <c r="IS74" s="105"/>
      <c r="IT74" s="105"/>
      <c r="IU74" s="105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</row>
    <row r="75" spans="1:279" s="114" customFormat="1" ht="23.1" customHeight="1" x14ac:dyDescent="0.2">
      <c r="A75" s="105"/>
      <c r="B75" s="111"/>
      <c r="C75" s="154" t="s">
        <v>666</v>
      </c>
      <c r="D75" s="121" t="s">
        <v>645</v>
      </c>
      <c r="E75" s="181">
        <v>42826</v>
      </c>
      <c r="F75" s="188">
        <v>45016</v>
      </c>
      <c r="G75" s="131">
        <v>2023</v>
      </c>
      <c r="H75" s="223">
        <v>425682</v>
      </c>
      <c r="I75" s="211" t="s">
        <v>665</v>
      </c>
      <c r="J75" s="132">
        <v>44866</v>
      </c>
      <c r="K75" s="111" t="s">
        <v>74</v>
      </c>
      <c r="L75" s="111"/>
      <c r="M75" s="106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5"/>
      <c r="EB75" s="105"/>
      <c r="EC75" s="105"/>
      <c r="ED75" s="105"/>
      <c r="EE75" s="105"/>
      <c r="EF75" s="105"/>
      <c r="EG75" s="105"/>
      <c r="EH75" s="105"/>
      <c r="EI75" s="105"/>
      <c r="EJ75" s="105"/>
      <c r="EK75" s="105"/>
      <c r="EL75" s="105"/>
      <c r="EM75" s="105"/>
      <c r="EN75" s="105"/>
      <c r="EO75" s="105"/>
      <c r="EP75" s="105"/>
      <c r="EQ75" s="105"/>
      <c r="ER75" s="105"/>
      <c r="ES75" s="105"/>
      <c r="ET75" s="105"/>
      <c r="EU75" s="105"/>
      <c r="EV75" s="105"/>
      <c r="EW75" s="105"/>
      <c r="EX75" s="105"/>
      <c r="EY75" s="105"/>
      <c r="EZ75" s="105"/>
      <c r="FA75" s="105"/>
      <c r="FB75" s="105"/>
      <c r="FC75" s="105"/>
      <c r="FD75" s="105"/>
      <c r="FE75" s="105"/>
      <c r="FF75" s="105"/>
      <c r="FG75" s="105"/>
      <c r="FH75" s="105"/>
      <c r="FI75" s="105"/>
      <c r="FJ75" s="105"/>
      <c r="FK75" s="105"/>
      <c r="FL75" s="105"/>
      <c r="FM75" s="105"/>
      <c r="FN75" s="105"/>
      <c r="FO75" s="105"/>
      <c r="FP75" s="105"/>
      <c r="FQ75" s="105"/>
      <c r="FR75" s="105"/>
      <c r="FS75" s="105"/>
      <c r="FT75" s="105"/>
      <c r="FU75" s="105"/>
      <c r="FV75" s="105"/>
      <c r="FW75" s="105"/>
      <c r="FX75" s="105"/>
      <c r="FY75" s="105"/>
      <c r="FZ75" s="105"/>
      <c r="GA75" s="105"/>
      <c r="GB75" s="105"/>
      <c r="GC75" s="105"/>
      <c r="GD75" s="105"/>
      <c r="GE75" s="105"/>
      <c r="GF75" s="105"/>
      <c r="GG75" s="105"/>
      <c r="GH75" s="105"/>
      <c r="GI75" s="105"/>
      <c r="GJ75" s="105"/>
      <c r="GK75" s="105"/>
      <c r="GL75" s="105"/>
      <c r="GM75" s="105"/>
      <c r="GN75" s="105"/>
      <c r="GO75" s="105"/>
      <c r="GP75" s="105"/>
      <c r="GQ75" s="105"/>
      <c r="GR75" s="105"/>
      <c r="GS75" s="105"/>
      <c r="GT75" s="105"/>
      <c r="GU75" s="105"/>
      <c r="GV75" s="105"/>
      <c r="GW75" s="105"/>
      <c r="GX75" s="105"/>
      <c r="GY75" s="105"/>
      <c r="GZ75" s="105"/>
      <c r="HA75" s="105"/>
      <c r="HB75" s="105"/>
      <c r="HC75" s="105"/>
      <c r="HD75" s="105"/>
      <c r="HE75" s="105"/>
      <c r="HF75" s="105"/>
      <c r="HG75" s="105"/>
      <c r="HH75" s="105"/>
      <c r="HI75" s="105"/>
      <c r="HJ75" s="105"/>
      <c r="HK75" s="105"/>
      <c r="HL75" s="105"/>
      <c r="HM75" s="105"/>
      <c r="HN75" s="105"/>
      <c r="HO75" s="105"/>
      <c r="HP75" s="105"/>
      <c r="HQ75" s="105"/>
      <c r="HR75" s="105"/>
      <c r="HS75" s="105"/>
      <c r="HT75" s="105"/>
      <c r="HU75" s="105"/>
      <c r="HV75" s="105"/>
      <c r="HW75" s="105"/>
      <c r="HX75" s="105"/>
      <c r="HY75" s="105"/>
      <c r="HZ75" s="105"/>
      <c r="IA75" s="105"/>
      <c r="IB75" s="105"/>
      <c r="IC75" s="105"/>
      <c r="ID75" s="105"/>
      <c r="IE75" s="105"/>
      <c r="IF75" s="105"/>
      <c r="IG75" s="105"/>
      <c r="IH75" s="105"/>
      <c r="II75" s="105"/>
      <c r="IJ75" s="105"/>
      <c r="IK75" s="105"/>
      <c r="IL75" s="105"/>
      <c r="IM75" s="105"/>
      <c r="IN75" s="105"/>
      <c r="IO75" s="105"/>
      <c r="IP75" s="105"/>
      <c r="IQ75" s="105"/>
      <c r="IR75" s="105"/>
      <c r="IS75" s="105"/>
      <c r="IT75" s="105"/>
      <c r="IU75" s="105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</row>
    <row r="76" spans="1:279" s="114" customFormat="1" ht="23.1" customHeight="1" x14ac:dyDescent="0.2">
      <c r="A76" s="105"/>
      <c r="B76" s="111"/>
      <c r="C76" s="154" t="s">
        <v>667</v>
      </c>
      <c r="D76" s="121" t="s">
        <v>645</v>
      </c>
      <c r="E76" s="181">
        <v>42826</v>
      </c>
      <c r="F76" s="188">
        <v>45016</v>
      </c>
      <c r="G76" s="131">
        <v>2023</v>
      </c>
      <c r="H76" s="223">
        <v>3496710</v>
      </c>
      <c r="I76" s="211" t="s">
        <v>665</v>
      </c>
      <c r="J76" s="132">
        <v>44835</v>
      </c>
      <c r="K76" s="111" t="s">
        <v>74</v>
      </c>
      <c r="L76" s="111"/>
      <c r="M76" s="106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105"/>
      <c r="EB76" s="105"/>
      <c r="EC76" s="105"/>
      <c r="ED76" s="105"/>
      <c r="EE76" s="105"/>
      <c r="EF76" s="105"/>
      <c r="EG76" s="105"/>
      <c r="EH76" s="105"/>
      <c r="EI76" s="105"/>
      <c r="EJ76" s="105"/>
      <c r="EK76" s="105"/>
      <c r="EL76" s="105"/>
      <c r="EM76" s="105"/>
      <c r="EN76" s="105"/>
      <c r="EO76" s="105"/>
      <c r="EP76" s="105"/>
      <c r="EQ76" s="105"/>
      <c r="ER76" s="105"/>
      <c r="ES76" s="105"/>
      <c r="ET76" s="105"/>
      <c r="EU76" s="105"/>
      <c r="EV76" s="105"/>
      <c r="EW76" s="105"/>
      <c r="EX76" s="105"/>
      <c r="EY76" s="105"/>
      <c r="EZ76" s="105"/>
      <c r="FA76" s="105"/>
      <c r="FB76" s="105"/>
      <c r="FC76" s="105"/>
      <c r="FD76" s="105"/>
      <c r="FE76" s="105"/>
      <c r="FF76" s="105"/>
      <c r="FG76" s="105"/>
      <c r="FH76" s="105"/>
      <c r="FI76" s="105"/>
      <c r="FJ76" s="105"/>
      <c r="FK76" s="105"/>
      <c r="FL76" s="105"/>
      <c r="FM76" s="105"/>
      <c r="FN76" s="105"/>
      <c r="FO76" s="105"/>
      <c r="FP76" s="105"/>
      <c r="FQ76" s="105"/>
      <c r="FR76" s="105"/>
      <c r="FS76" s="105"/>
      <c r="FT76" s="105"/>
      <c r="FU76" s="105"/>
      <c r="FV76" s="105"/>
      <c r="FW76" s="105"/>
      <c r="FX76" s="105"/>
      <c r="FY76" s="105"/>
      <c r="FZ76" s="105"/>
      <c r="GA76" s="105"/>
      <c r="GB76" s="105"/>
      <c r="GC76" s="105"/>
      <c r="GD76" s="105"/>
      <c r="GE76" s="105"/>
      <c r="GF76" s="105"/>
      <c r="GG76" s="105"/>
      <c r="GH76" s="105"/>
      <c r="GI76" s="105"/>
      <c r="GJ76" s="105"/>
      <c r="GK76" s="105"/>
      <c r="GL76" s="105"/>
      <c r="GM76" s="105"/>
      <c r="GN76" s="105"/>
      <c r="GO76" s="105"/>
      <c r="GP76" s="105"/>
      <c r="GQ76" s="105"/>
      <c r="GR76" s="105"/>
      <c r="GS76" s="105"/>
      <c r="GT76" s="105"/>
      <c r="GU76" s="105"/>
      <c r="GV76" s="105"/>
      <c r="GW76" s="105"/>
      <c r="GX76" s="105"/>
      <c r="GY76" s="105"/>
      <c r="GZ76" s="105"/>
      <c r="HA76" s="105"/>
      <c r="HB76" s="105"/>
      <c r="HC76" s="105"/>
      <c r="HD76" s="105"/>
      <c r="HE76" s="105"/>
      <c r="HF76" s="105"/>
      <c r="HG76" s="105"/>
      <c r="HH76" s="105"/>
      <c r="HI76" s="105"/>
      <c r="HJ76" s="105"/>
      <c r="HK76" s="105"/>
      <c r="HL76" s="105"/>
      <c r="HM76" s="105"/>
      <c r="HN76" s="105"/>
      <c r="HO76" s="105"/>
      <c r="HP76" s="105"/>
      <c r="HQ76" s="105"/>
      <c r="HR76" s="105"/>
      <c r="HS76" s="105"/>
      <c r="HT76" s="105"/>
      <c r="HU76" s="105"/>
      <c r="HV76" s="105"/>
      <c r="HW76" s="105"/>
      <c r="HX76" s="105"/>
      <c r="HY76" s="105"/>
      <c r="HZ76" s="105"/>
      <c r="IA76" s="105"/>
      <c r="IB76" s="105"/>
      <c r="IC76" s="105"/>
      <c r="ID76" s="105"/>
      <c r="IE76" s="105"/>
      <c r="IF76" s="105"/>
      <c r="IG76" s="105"/>
      <c r="IH76" s="105"/>
      <c r="II76" s="105"/>
      <c r="IJ76" s="105"/>
      <c r="IK76" s="105"/>
      <c r="IL76" s="105"/>
      <c r="IM76" s="105"/>
      <c r="IN76" s="105"/>
      <c r="IO76" s="105"/>
      <c r="IP76" s="105"/>
      <c r="IQ76" s="105"/>
      <c r="IR76" s="105"/>
      <c r="IS76" s="105"/>
      <c r="IT76" s="105"/>
      <c r="IU76" s="105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</row>
    <row r="77" spans="1:279" s="114" customFormat="1" ht="23.1" customHeight="1" x14ac:dyDescent="0.2">
      <c r="A77" s="105"/>
      <c r="B77" s="111"/>
      <c r="C77" s="154" t="s">
        <v>668</v>
      </c>
      <c r="D77" s="121" t="s">
        <v>645</v>
      </c>
      <c r="E77" s="181">
        <v>43556</v>
      </c>
      <c r="F77" s="188">
        <v>45016</v>
      </c>
      <c r="G77" s="131">
        <v>2023</v>
      </c>
      <c r="H77" s="223">
        <v>736640</v>
      </c>
      <c r="I77" s="211" t="s">
        <v>665</v>
      </c>
      <c r="J77" s="132">
        <v>44866</v>
      </c>
      <c r="K77" s="111" t="s">
        <v>74</v>
      </c>
      <c r="L77" s="111"/>
      <c r="M77" s="106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105"/>
      <c r="EB77" s="105"/>
      <c r="EC77" s="105"/>
      <c r="ED77" s="105"/>
      <c r="EE77" s="105"/>
      <c r="EF77" s="105"/>
      <c r="EG77" s="105"/>
      <c r="EH77" s="105"/>
      <c r="EI77" s="105"/>
      <c r="EJ77" s="105"/>
      <c r="EK77" s="105"/>
      <c r="EL77" s="105"/>
      <c r="EM77" s="105"/>
      <c r="EN77" s="105"/>
      <c r="EO77" s="105"/>
      <c r="EP77" s="105"/>
      <c r="EQ77" s="105"/>
      <c r="ER77" s="105"/>
      <c r="ES77" s="105"/>
      <c r="ET77" s="105"/>
      <c r="EU77" s="105"/>
      <c r="EV77" s="105"/>
      <c r="EW77" s="105"/>
      <c r="EX77" s="105"/>
      <c r="EY77" s="105"/>
      <c r="EZ77" s="105"/>
      <c r="FA77" s="105"/>
      <c r="FB77" s="105"/>
      <c r="FC77" s="105"/>
      <c r="FD77" s="105"/>
      <c r="FE77" s="105"/>
      <c r="FF77" s="105"/>
      <c r="FG77" s="105"/>
      <c r="FH77" s="105"/>
      <c r="FI77" s="105"/>
      <c r="FJ77" s="105"/>
      <c r="FK77" s="105"/>
      <c r="FL77" s="105"/>
      <c r="FM77" s="105"/>
      <c r="FN77" s="105"/>
      <c r="FO77" s="105"/>
      <c r="FP77" s="105"/>
      <c r="FQ77" s="105"/>
      <c r="FR77" s="105"/>
      <c r="FS77" s="105"/>
      <c r="FT77" s="105"/>
      <c r="FU77" s="105"/>
      <c r="FV77" s="105"/>
      <c r="FW77" s="105"/>
      <c r="FX77" s="105"/>
      <c r="FY77" s="105"/>
      <c r="FZ77" s="105"/>
      <c r="GA77" s="105"/>
      <c r="GB77" s="105"/>
      <c r="GC77" s="105"/>
      <c r="GD77" s="105"/>
      <c r="GE77" s="105"/>
      <c r="GF77" s="105"/>
      <c r="GG77" s="105"/>
      <c r="GH77" s="105"/>
      <c r="GI77" s="105"/>
      <c r="GJ77" s="105"/>
      <c r="GK77" s="105"/>
      <c r="GL77" s="105"/>
      <c r="GM77" s="105"/>
      <c r="GN77" s="105"/>
      <c r="GO77" s="105"/>
      <c r="GP77" s="105"/>
      <c r="GQ77" s="105"/>
      <c r="GR77" s="105"/>
      <c r="GS77" s="105"/>
      <c r="GT77" s="105"/>
      <c r="GU77" s="105"/>
      <c r="GV77" s="105"/>
      <c r="GW77" s="105"/>
      <c r="GX77" s="105"/>
      <c r="GY77" s="105"/>
      <c r="GZ77" s="105"/>
      <c r="HA77" s="105"/>
      <c r="HB77" s="105"/>
      <c r="HC77" s="105"/>
      <c r="HD77" s="105"/>
      <c r="HE77" s="105"/>
      <c r="HF77" s="105"/>
      <c r="HG77" s="105"/>
      <c r="HH77" s="105"/>
      <c r="HI77" s="105"/>
      <c r="HJ77" s="105"/>
      <c r="HK77" s="105"/>
      <c r="HL77" s="105"/>
      <c r="HM77" s="105"/>
      <c r="HN77" s="105"/>
      <c r="HO77" s="105"/>
      <c r="HP77" s="105"/>
      <c r="HQ77" s="105"/>
      <c r="HR77" s="105"/>
      <c r="HS77" s="105"/>
      <c r="HT77" s="105"/>
      <c r="HU77" s="105"/>
      <c r="HV77" s="105"/>
      <c r="HW77" s="105"/>
      <c r="HX77" s="105"/>
      <c r="HY77" s="105"/>
      <c r="HZ77" s="105"/>
      <c r="IA77" s="105"/>
      <c r="IB77" s="105"/>
      <c r="IC77" s="105"/>
      <c r="ID77" s="105"/>
      <c r="IE77" s="105"/>
      <c r="IF77" s="105"/>
      <c r="IG77" s="105"/>
      <c r="IH77" s="105"/>
      <c r="II77" s="105"/>
      <c r="IJ77" s="105"/>
      <c r="IK77" s="105"/>
      <c r="IL77" s="105"/>
      <c r="IM77" s="105"/>
      <c r="IN77" s="105"/>
      <c r="IO77" s="105"/>
      <c r="IP77" s="105"/>
      <c r="IQ77" s="105"/>
      <c r="IR77" s="105"/>
      <c r="IS77" s="105"/>
      <c r="IT77" s="105"/>
      <c r="IU77" s="105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07"/>
      <c r="JI77" s="107"/>
      <c r="JJ77" s="107"/>
      <c r="JK77" s="107"/>
      <c r="JL77" s="107"/>
      <c r="JM77" s="107"/>
      <c r="JN77" s="107"/>
      <c r="JO77" s="107"/>
      <c r="JP77" s="107"/>
      <c r="JQ77" s="107"/>
      <c r="JR77" s="107"/>
      <c r="JS77" s="107"/>
    </row>
    <row r="78" spans="1:279" s="114" customFormat="1" ht="23.1" customHeight="1" x14ac:dyDescent="0.2">
      <c r="A78" s="105"/>
      <c r="B78" s="111"/>
      <c r="C78" s="154" t="s">
        <v>669</v>
      </c>
      <c r="D78" s="121" t="s">
        <v>645</v>
      </c>
      <c r="E78" s="181">
        <v>43556</v>
      </c>
      <c r="F78" s="188">
        <v>45016</v>
      </c>
      <c r="G78" s="131">
        <v>2023</v>
      </c>
      <c r="H78" s="223">
        <v>120000</v>
      </c>
      <c r="I78" s="211" t="s">
        <v>665</v>
      </c>
      <c r="J78" s="132">
        <v>44835</v>
      </c>
      <c r="K78" s="111" t="s">
        <v>74</v>
      </c>
      <c r="L78" s="111"/>
      <c r="M78" s="106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5"/>
      <c r="EB78" s="105"/>
      <c r="EC78" s="105"/>
      <c r="ED78" s="105"/>
      <c r="EE78" s="105"/>
      <c r="EF78" s="105"/>
      <c r="EG78" s="105"/>
      <c r="EH78" s="105"/>
      <c r="EI78" s="105"/>
      <c r="EJ78" s="105"/>
      <c r="EK78" s="105"/>
      <c r="EL78" s="105"/>
      <c r="EM78" s="105"/>
      <c r="EN78" s="105"/>
      <c r="EO78" s="105"/>
      <c r="EP78" s="105"/>
      <c r="EQ78" s="105"/>
      <c r="ER78" s="105"/>
      <c r="ES78" s="105"/>
      <c r="ET78" s="105"/>
      <c r="EU78" s="105"/>
      <c r="EV78" s="105"/>
      <c r="EW78" s="105"/>
      <c r="EX78" s="105"/>
      <c r="EY78" s="105"/>
      <c r="EZ78" s="105"/>
      <c r="FA78" s="105"/>
      <c r="FB78" s="105"/>
      <c r="FC78" s="105"/>
      <c r="FD78" s="105"/>
      <c r="FE78" s="105"/>
      <c r="FF78" s="105"/>
      <c r="FG78" s="105"/>
      <c r="FH78" s="105"/>
      <c r="FI78" s="105"/>
      <c r="FJ78" s="105"/>
      <c r="FK78" s="105"/>
      <c r="FL78" s="105"/>
      <c r="FM78" s="105"/>
      <c r="FN78" s="105"/>
      <c r="FO78" s="105"/>
      <c r="FP78" s="105"/>
      <c r="FQ78" s="105"/>
      <c r="FR78" s="105"/>
      <c r="FS78" s="105"/>
      <c r="FT78" s="105"/>
      <c r="FU78" s="105"/>
      <c r="FV78" s="105"/>
      <c r="FW78" s="105"/>
      <c r="FX78" s="105"/>
      <c r="FY78" s="105"/>
      <c r="FZ78" s="105"/>
      <c r="GA78" s="105"/>
      <c r="GB78" s="105"/>
      <c r="GC78" s="105"/>
      <c r="GD78" s="105"/>
      <c r="GE78" s="105"/>
      <c r="GF78" s="105"/>
      <c r="GG78" s="105"/>
      <c r="GH78" s="105"/>
      <c r="GI78" s="105"/>
      <c r="GJ78" s="105"/>
      <c r="GK78" s="105"/>
      <c r="GL78" s="105"/>
      <c r="GM78" s="105"/>
      <c r="GN78" s="105"/>
      <c r="GO78" s="105"/>
      <c r="GP78" s="105"/>
      <c r="GQ78" s="105"/>
      <c r="GR78" s="105"/>
      <c r="GS78" s="105"/>
      <c r="GT78" s="105"/>
      <c r="GU78" s="105"/>
      <c r="GV78" s="105"/>
      <c r="GW78" s="105"/>
      <c r="GX78" s="105"/>
      <c r="GY78" s="105"/>
      <c r="GZ78" s="105"/>
      <c r="HA78" s="105"/>
      <c r="HB78" s="105"/>
      <c r="HC78" s="105"/>
      <c r="HD78" s="105"/>
      <c r="HE78" s="105"/>
      <c r="HF78" s="105"/>
      <c r="HG78" s="105"/>
      <c r="HH78" s="105"/>
      <c r="HI78" s="105"/>
      <c r="HJ78" s="105"/>
      <c r="HK78" s="105"/>
      <c r="HL78" s="105"/>
      <c r="HM78" s="105"/>
      <c r="HN78" s="105"/>
      <c r="HO78" s="105"/>
      <c r="HP78" s="105"/>
      <c r="HQ78" s="105"/>
      <c r="HR78" s="105"/>
      <c r="HS78" s="105"/>
      <c r="HT78" s="105"/>
      <c r="HU78" s="105"/>
      <c r="HV78" s="105"/>
      <c r="HW78" s="105"/>
      <c r="HX78" s="105"/>
      <c r="HY78" s="105"/>
      <c r="HZ78" s="105"/>
      <c r="IA78" s="105"/>
      <c r="IB78" s="105"/>
      <c r="IC78" s="105"/>
      <c r="ID78" s="105"/>
      <c r="IE78" s="105"/>
      <c r="IF78" s="105"/>
      <c r="IG78" s="105"/>
      <c r="IH78" s="105"/>
      <c r="II78" s="105"/>
      <c r="IJ78" s="105"/>
      <c r="IK78" s="105"/>
      <c r="IL78" s="105"/>
      <c r="IM78" s="105"/>
      <c r="IN78" s="105"/>
      <c r="IO78" s="105"/>
      <c r="IP78" s="105"/>
      <c r="IQ78" s="105"/>
      <c r="IR78" s="105"/>
      <c r="IS78" s="105"/>
      <c r="IT78" s="105"/>
      <c r="IU78" s="105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</row>
    <row r="79" spans="1:279" s="114" customFormat="1" ht="23.1" customHeight="1" x14ac:dyDescent="0.2">
      <c r="A79" s="105"/>
      <c r="B79" s="111"/>
      <c r="C79" s="154" t="s">
        <v>671</v>
      </c>
      <c r="D79" s="121" t="s">
        <v>645</v>
      </c>
      <c r="E79" s="181">
        <v>43191</v>
      </c>
      <c r="F79" s="188">
        <v>45016</v>
      </c>
      <c r="G79" s="131">
        <v>2023</v>
      </c>
      <c r="H79" s="223">
        <v>1513200</v>
      </c>
      <c r="I79" s="211" t="s">
        <v>665</v>
      </c>
      <c r="J79" s="132">
        <v>44835</v>
      </c>
      <c r="K79" s="111" t="s">
        <v>74</v>
      </c>
      <c r="L79" s="111"/>
      <c r="M79" s="106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105"/>
      <c r="EB79" s="105"/>
      <c r="EC79" s="105"/>
      <c r="ED79" s="105"/>
      <c r="EE79" s="105"/>
      <c r="EF79" s="105"/>
      <c r="EG79" s="105"/>
      <c r="EH79" s="105"/>
      <c r="EI79" s="105"/>
      <c r="EJ79" s="105"/>
      <c r="EK79" s="105"/>
      <c r="EL79" s="105"/>
      <c r="EM79" s="105"/>
      <c r="EN79" s="105"/>
      <c r="EO79" s="105"/>
      <c r="EP79" s="105"/>
      <c r="EQ79" s="105"/>
      <c r="ER79" s="105"/>
      <c r="ES79" s="105"/>
      <c r="ET79" s="105"/>
      <c r="EU79" s="105"/>
      <c r="EV79" s="105"/>
      <c r="EW79" s="105"/>
      <c r="EX79" s="105"/>
      <c r="EY79" s="105"/>
      <c r="EZ79" s="105"/>
      <c r="FA79" s="105"/>
      <c r="FB79" s="105"/>
      <c r="FC79" s="105"/>
      <c r="FD79" s="105"/>
      <c r="FE79" s="105"/>
      <c r="FF79" s="105"/>
      <c r="FG79" s="105"/>
      <c r="FH79" s="105"/>
      <c r="FI79" s="105"/>
      <c r="FJ79" s="105"/>
      <c r="FK79" s="105"/>
      <c r="FL79" s="105"/>
      <c r="FM79" s="105"/>
      <c r="FN79" s="105"/>
      <c r="FO79" s="105"/>
      <c r="FP79" s="105"/>
      <c r="FQ79" s="105"/>
      <c r="FR79" s="105"/>
      <c r="FS79" s="105"/>
      <c r="FT79" s="105"/>
      <c r="FU79" s="105"/>
      <c r="FV79" s="105"/>
      <c r="FW79" s="105"/>
      <c r="FX79" s="105"/>
      <c r="FY79" s="105"/>
      <c r="FZ79" s="105"/>
      <c r="GA79" s="105"/>
      <c r="GB79" s="105"/>
      <c r="GC79" s="105"/>
      <c r="GD79" s="105"/>
      <c r="GE79" s="105"/>
      <c r="GF79" s="105"/>
      <c r="GG79" s="105"/>
      <c r="GH79" s="105"/>
      <c r="GI79" s="105"/>
      <c r="GJ79" s="105"/>
      <c r="GK79" s="105"/>
      <c r="GL79" s="105"/>
      <c r="GM79" s="105"/>
      <c r="GN79" s="105"/>
      <c r="GO79" s="105"/>
      <c r="GP79" s="105"/>
      <c r="GQ79" s="105"/>
      <c r="GR79" s="105"/>
      <c r="GS79" s="105"/>
      <c r="GT79" s="105"/>
      <c r="GU79" s="105"/>
      <c r="GV79" s="105"/>
      <c r="GW79" s="105"/>
      <c r="GX79" s="105"/>
      <c r="GY79" s="105"/>
      <c r="GZ79" s="105"/>
      <c r="HA79" s="105"/>
      <c r="HB79" s="105"/>
      <c r="HC79" s="105"/>
      <c r="HD79" s="105"/>
      <c r="HE79" s="105"/>
      <c r="HF79" s="105"/>
      <c r="HG79" s="105"/>
      <c r="HH79" s="105"/>
      <c r="HI79" s="105"/>
      <c r="HJ79" s="105"/>
      <c r="HK79" s="105"/>
      <c r="HL79" s="105"/>
      <c r="HM79" s="105"/>
      <c r="HN79" s="105"/>
      <c r="HO79" s="105"/>
      <c r="HP79" s="105"/>
      <c r="HQ79" s="105"/>
      <c r="HR79" s="105"/>
      <c r="HS79" s="105"/>
      <c r="HT79" s="105"/>
      <c r="HU79" s="105"/>
      <c r="HV79" s="105"/>
      <c r="HW79" s="105"/>
      <c r="HX79" s="105"/>
      <c r="HY79" s="105"/>
      <c r="HZ79" s="105"/>
      <c r="IA79" s="105"/>
      <c r="IB79" s="105"/>
      <c r="IC79" s="105"/>
      <c r="ID79" s="105"/>
      <c r="IE79" s="105"/>
      <c r="IF79" s="105"/>
      <c r="IG79" s="105"/>
      <c r="IH79" s="105"/>
      <c r="II79" s="105"/>
      <c r="IJ79" s="105"/>
      <c r="IK79" s="105"/>
      <c r="IL79" s="105"/>
      <c r="IM79" s="105"/>
      <c r="IN79" s="105"/>
      <c r="IO79" s="105"/>
      <c r="IP79" s="105"/>
      <c r="IQ79" s="105"/>
      <c r="IR79" s="105"/>
      <c r="IS79" s="105"/>
      <c r="IT79" s="105"/>
      <c r="IU79" s="105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</row>
    <row r="80" spans="1:279" s="114" customFormat="1" ht="23.1" customHeight="1" x14ac:dyDescent="0.2">
      <c r="A80" s="105"/>
      <c r="B80" s="111"/>
      <c r="C80" s="154" t="s">
        <v>672</v>
      </c>
      <c r="D80" s="121" t="s">
        <v>645</v>
      </c>
      <c r="E80" s="181">
        <v>43191</v>
      </c>
      <c r="F80" s="188">
        <v>45016</v>
      </c>
      <c r="G80" s="131">
        <v>2023</v>
      </c>
      <c r="H80" s="223">
        <v>353170</v>
      </c>
      <c r="I80" s="211" t="s">
        <v>665</v>
      </c>
      <c r="J80" s="132">
        <v>44835</v>
      </c>
      <c r="K80" s="111" t="s">
        <v>74</v>
      </c>
      <c r="L80" s="111"/>
      <c r="M80" s="106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105"/>
      <c r="EB80" s="105"/>
      <c r="EC80" s="105"/>
      <c r="ED80" s="105"/>
      <c r="EE80" s="105"/>
      <c r="EF80" s="105"/>
      <c r="EG80" s="105"/>
      <c r="EH80" s="105"/>
      <c r="EI80" s="105"/>
      <c r="EJ80" s="105"/>
      <c r="EK80" s="105"/>
      <c r="EL80" s="105"/>
      <c r="EM80" s="105"/>
      <c r="EN80" s="105"/>
      <c r="EO80" s="105"/>
      <c r="EP80" s="105"/>
      <c r="EQ80" s="105"/>
      <c r="ER80" s="105"/>
      <c r="ES80" s="105"/>
      <c r="ET80" s="105"/>
      <c r="EU80" s="105"/>
      <c r="EV80" s="105"/>
      <c r="EW80" s="105"/>
      <c r="EX80" s="105"/>
      <c r="EY80" s="105"/>
      <c r="EZ80" s="105"/>
      <c r="FA80" s="105"/>
      <c r="FB80" s="105"/>
      <c r="FC80" s="10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10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10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10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10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10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10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105"/>
      <c r="IQ80" s="105"/>
      <c r="IR80" s="105"/>
      <c r="IS80" s="105"/>
      <c r="IT80" s="105"/>
      <c r="IU80" s="105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</row>
    <row r="81" spans="1:279" s="114" customFormat="1" ht="23.1" customHeight="1" x14ac:dyDescent="0.2">
      <c r="A81" s="105"/>
      <c r="B81" s="111"/>
      <c r="C81" s="154" t="s">
        <v>675</v>
      </c>
      <c r="D81" s="121" t="s">
        <v>645</v>
      </c>
      <c r="E81" s="181">
        <v>42826</v>
      </c>
      <c r="F81" s="188">
        <v>45016</v>
      </c>
      <c r="G81" s="131">
        <v>2023</v>
      </c>
      <c r="H81" s="223">
        <v>21192000</v>
      </c>
      <c r="I81" s="211" t="s">
        <v>676</v>
      </c>
      <c r="J81" s="152" t="s">
        <v>429</v>
      </c>
      <c r="K81" s="111" t="s">
        <v>74</v>
      </c>
      <c r="L81" s="111"/>
      <c r="M81" s="106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</row>
    <row r="82" spans="1:279" s="114" customFormat="1" ht="23.1" customHeight="1" x14ac:dyDescent="0.2">
      <c r="A82" s="105"/>
      <c r="B82" s="111"/>
      <c r="C82" s="154" t="s">
        <v>688</v>
      </c>
      <c r="D82" s="121" t="s">
        <v>645</v>
      </c>
      <c r="E82" s="181">
        <v>43556</v>
      </c>
      <c r="F82" s="188">
        <v>45016</v>
      </c>
      <c r="G82" s="131">
        <v>2023</v>
      </c>
      <c r="H82" s="223">
        <v>2800000</v>
      </c>
      <c r="I82" s="211" t="s">
        <v>689</v>
      </c>
      <c r="J82" s="132">
        <v>44866</v>
      </c>
      <c r="K82" s="152" t="s">
        <v>75</v>
      </c>
      <c r="L82" s="111"/>
      <c r="M82" s="106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</row>
    <row r="83" spans="1:279" s="114" customFormat="1" ht="23.1" customHeight="1" x14ac:dyDescent="0.2">
      <c r="A83" s="105"/>
      <c r="B83" s="111"/>
      <c r="C83" s="154" t="s">
        <v>709</v>
      </c>
      <c r="D83" s="121" t="s">
        <v>645</v>
      </c>
      <c r="E83" s="181">
        <v>43556</v>
      </c>
      <c r="F83" s="188">
        <v>45016</v>
      </c>
      <c r="G83" s="131">
        <v>2023</v>
      </c>
      <c r="H83" s="223">
        <v>560000</v>
      </c>
      <c r="I83" s="211" t="s">
        <v>710</v>
      </c>
      <c r="J83" s="152" t="s">
        <v>610</v>
      </c>
      <c r="K83" s="111" t="s">
        <v>76</v>
      </c>
      <c r="L83" s="111"/>
      <c r="M83" s="106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</row>
    <row r="84" spans="1:279" s="114" customFormat="1" ht="23.1" customHeight="1" x14ac:dyDescent="0.2">
      <c r="B84" s="111" t="s">
        <v>721</v>
      </c>
      <c r="C84" s="173" t="s">
        <v>549</v>
      </c>
      <c r="D84" s="173" t="s">
        <v>546</v>
      </c>
      <c r="E84" s="175">
        <v>44876</v>
      </c>
      <c r="F84" s="177">
        <v>45027</v>
      </c>
      <c r="G84" s="131">
        <v>2023</v>
      </c>
      <c r="H84" s="197" t="s">
        <v>551</v>
      </c>
      <c r="I84" s="197" t="s">
        <v>550</v>
      </c>
      <c r="J84" s="161" t="s">
        <v>429</v>
      </c>
      <c r="K84" s="173" t="s">
        <v>74</v>
      </c>
      <c r="L84" s="111"/>
      <c r="M84" s="106"/>
      <c r="O84" s="105"/>
      <c r="R84" s="105"/>
      <c r="IV84" s="115"/>
      <c r="IW84" s="115"/>
      <c r="IX84" s="115"/>
      <c r="IY84" s="115"/>
      <c r="IZ84" s="115"/>
      <c r="JA84" s="115"/>
      <c r="JB84" s="115"/>
      <c r="JC84" s="115"/>
      <c r="JD84" s="115"/>
      <c r="JE84" s="115"/>
      <c r="JF84" s="115"/>
      <c r="JG84" s="115"/>
      <c r="JH84" s="115"/>
      <c r="JI84" s="115"/>
      <c r="JJ84" s="115"/>
      <c r="JK84" s="115"/>
      <c r="JL84" s="115"/>
      <c r="JM84" s="115"/>
      <c r="JN84" s="115"/>
      <c r="JO84" s="115"/>
      <c r="JP84" s="115"/>
      <c r="JQ84" s="115"/>
      <c r="JR84" s="115"/>
      <c r="JS84" s="115"/>
    </row>
    <row r="85" spans="1:279" s="114" customFormat="1" ht="23.1" customHeight="1" x14ac:dyDescent="0.2">
      <c r="B85" s="111" t="s">
        <v>721</v>
      </c>
      <c r="C85" s="173" t="s">
        <v>552</v>
      </c>
      <c r="D85" s="173" t="s">
        <v>546</v>
      </c>
      <c r="E85" s="175">
        <v>44844</v>
      </c>
      <c r="F85" s="177">
        <v>45028</v>
      </c>
      <c r="G85" s="131">
        <v>2023</v>
      </c>
      <c r="H85" s="197" t="s">
        <v>553</v>
      </c>
      <c r="I85" s="197" t="s">
        <v>550</v>
      </c>
      <c r="J85" s="161" t="s">
        <v>429</v>
      </c>
      <c r="K85" s="173" t="s">
        <v>74</v>
      </c>
      <c r="L85" s="111"/>
      <c r="M85" s="106"/>
      <c r="O85" s="105"/>
      <c r="R85" s="105"/>
      <c r="IV85" s="115"/>
      <c r="IW85" s="115"/>
      <c r="IX85" s="115"/>
      <c r="IY85" s="115"/>
      <c r="IZ85" s="115"/>
      <c r="JA85" s="115"/>
      <c r="JB85" s="115"/>
      <c r="JC85" s="115"/>
      <c r="JD85" s="115"/>
      <c r="JE85" s="115"/>
      <c r="JF85" s="115"/>
      <c r="JG85" s="115"/>
      <c r="JH85" s="115"/>
      <c r="JI85" s="115"/>
      <c r="JJ85" s="115"/>
      <c r="JK85" s="115"/>
      <c r="JL85" s="115"/>
      <c r="JM85" s="115"/>
      <c r="JN85" s="115"/>
      <c r="JO85" s="115"/>
      <c r="JP85" s="115"/>
      <c r="JQ85" s="115"/>
      <c r="JR85" s="115"/>
      <c r="JS85" s="115"/>
    </row>
    <row r="86" spans="1:279" s="114" customFormat="1" ht="23.1" customHeight="1" x14ac:dyDescent="0.2">
      <c r="B86" s="144" t="s">
        <v>106</v>
      </c>
      <c r="C86" s="144" t="s">
        <v>115</v>
      </c>
      <c r="D86" s="106" t="s">
        <v>85</v>
      </c>
      <c r="E86" s="182" t="s">
        <v>131</v>
      </c>
      <c r="F86" s="145" t="s">
        <v>140</v>
      </c>
      <c r="G86" s="131">
        <v>2023</v>
      </c>
      <c r="H86" s="232">
        <v>2979751</v>
      </c>
      <c r="I86" s="145" t="s">
        <v>124</v>
      </c>
      <c r="J86" s="147">
        <v>44805</v>
      </c>
      <c r="K86" s="111" t="s">
        <v>76</v>
      </c>
      <c r="L86" s="111" t="s">
        <v>78</v>
      </c>
      <c r="M86" s="106" t="s">
        <v>468</v>
      </c>
      <c r="O86" s="127"/>
      <c r="R86" s="105"/>
    </row>
    <row r="87" spans="1:279" s="114" customFormat="1" ht="23.1" customHeight="1" x14ac:dyDescent="0.2">
      <c r="A87" s="125"/>
      <c r="B87" s="129" t="s">
        <v>183</v>
      </c>
      <c r="C87" s="107" t="s">
        <v>222</v>
      </c>
      <c r="D87" s="105" t="s">
        <v>722</v>
      </c>
      <c r="E87" s="130" t="s">
        <v>247</v>
      </c>
      <c r="F87" s="131" t="s">
        <v>266</v>
      </c>
      <c r="G87" s="131">
        <v>2023</v>
      </c>
      <c r="H87" s="195">
        <v>360000</v>
      </c>
      <c r="I87" s="195" t="s">
        <v>402</v>
      </c>
      <c r="J87" s="141">
        <v>44804</v>
      </c>
      <c r="K87" s="111" t="s">
        <v>74</v>
      </c>
      <c r="L87" s="111" t="s">
        <v>78</v>
      </c>
      <c r="M87" s="106" t="s">
        <v>398</v>
      </c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/>
      <c r="JC87" s="125"/>
      <c r="JD87" s="125"/>
      <c r="JE87" s="125"/>
      <c r="JF87" s="125"/>
      <c r="JG87" s="125"/>
      <c r="JH87" s="125"/>
      <c r="JI87" s="125"/>
      <c r="JJ87" s="125"/>
      <c r="JK87" s="125"/>
      <c r="JL87" s="125"/>
      <c r="JM87" s="125"/>
      <c r="JN87" s="125"/>
      <c r="JO87" s="125"/>
      <c r="JP87" s="125"/>
      <c r="JQ87" s="125"/>
      <c r="JR87" s="125"/>
      <c r="JS87" s="125"/>
    </row>
    <row r="88" spans="1:279" s="114" customFormat="1" ht="23.1" customHeight="1" x14ac:dyDescent="0.2">
      <c r="A88" s="125"/>
      <c r="B88" s="129" t="s">
        <v>426</v>
      </c>
      <c r="C88" s="129" t="s">
        <v>350</v>
      </c>
      <c r="D88" s="129" t="s">
        <v>85</v>
      </c>
      <c r="E88" s="138">
        <v>43965</v>
      </c>
      <c r="F88" s="139">
        <v>45059</v>
      </c>
      <c r="G88" s="131">
        <v>2023</v>
      </c>
      <c r="H88" s="195">
        <v>390000</v>
      </c>
      <c r="I88" s="195" t="s">
        <v>100</v>
      </c>
      <c r="J88" s="141">
        <v>44866</v>
      </c>
      <c r="K88" s="111" t="s">
        <v>76</v>
      </c>
      <c r="L88" s="111" t="s">
        <v>80</v>
      </c>
      <c r="M88" s="125" t="s">
        <v>422</v>
      </c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  <c r="FQ88" s="125"/>
      <c r="FR88" s="125"/>
      <c r="FS88" s="125"/>
      <c r="FT88" s="125"/>
      <c r="FU88" s="125"/>
      <c r="FV88" s="125"/>
      <c r="FW88" s="125"/>
      <c r="FX88" s="125"/>
      <c r="FY88" s="125"/>
      <c r="FZ88" s="125"/>
      <c r="GA88" s="125"/>
      <c r="GB88" s="125"/>
      <c r="GC88" s="125"/>
      <c r="GD88" s="125"/>
      <c r="GE88" s="125"/>
      <c r="GF88" s="125"/>
      <c r="GG88" s="125"/>
      <c r="GH88" s="125"/>
      <c r="GI88" s="125"/>
      <c r="GJ88" s="125"/>
      <c r="GK88" s="125"/>
      <c r="GL88" s="125"/>
      <c r="GM88" s="125"/>
      <c r="GN88" s="125"/>
      <c r="GO88" s="125"/>
      <c r="GP88" s="125"/>
      <c r="GQ88" s="125"/>
      <c r="GR88" s="125"/>
      <c r="GS88" s="125"/>
      <c r="GT88" s="125"/>
      <c r="GU88" s="125"/>
      <c r="GV88" s="125"/>
      <c r="GW88" s="125"/>
      <c r="GX88" s="125"/>
      <c r="GY88" s="125"/>
      <c r="GZ88" s="125"/>
      <c r="HA88" s="125"/>
      <c r="HB88" s="125"/>
      <c r="HC88" s="125"/>
      <c r="HD88" s="125"/>
      <c r="HE88" s="125"/>
      <c r="HF88" s="125"/>
      <c r="HG88" s="125"/>
      <c r="HH88" s="125"/>
      <c r="HI88" s="125"/>
      <c r="HJ88" s="125"/>
      <c r="HK88" s="125"/>
      <c r="HL88" s="125"/>
      <c r="HM88" s="125"/>
      <c r="HN88" s="125"/>
      <c r="HO88" s="125"/>
      <c r="HP88" s="125"/>
      <c r="HQ88" s="125"/>
      <c r="HR88" s="125"/>
      <c r="HS88" s="125"/>
      <c r="HT88" s="125"/>
      <c r="HU88" s="125"/>
      <c r="HV88" s="125"/>
      <c r="HW88" s="125"/>
      <c r="HX88" s="125"/>
      <c r="HY88" s="125"/>
      <c r="HZ88" s="125"/>
      <c r="IA88" s="125"/>
      <c r="IB88" s="125"/>
      <c r="IC88" s="125"/>
      <c r="ID88" s="125"/>
      <c r="IE88" s="125"/>
      <c r="IF88" s="125"/>
      <c r="IG88" s="125"/>
      <c r="IH88" s="125"/>
      <c r="II88" s="125"/>
      <c r="IJ88" s="125"/>
      <c r="IK88" s="125"/>
      <c r="IL88" s="125"/>
      <c r="IM88" s="125"/>
      <c r="IN88" s="125"/>
      <c r="IO88" s="125"/>
      <c r="IP88" s="125"/>
      <c r="IQ88" s="125"/>
      <c r="IR88" s="125"/>
      <c r="IS88" s="125"/>
      <c r="IT88" s="125"/>
      <c r="IU88" s="125"/>
      <c r="IV88" s="125"/>
      <c r="IW88" s="125"/>
      <c r="IX88" s="125"/>
      <c r="IY88" s="125"/>
      <c r="IZ88" s="125"/>
      <c r="JA88" s="125"/>
      <c r="JB88" s="125"/>
      <c r="JC88" s="125"/>
      <c r="JD88" s="125"/>
      <c r="JE88" s="125"/>
      <c r="JF88" s="125"/>
      <c r="JG88" s="125"/>
      <c r="JH88" s="125"/>
      <c r="JI88" s="125"/>
      <c r="JJ88" s="125"/>
      <c r="JK88" s="125"/>
      <c r="JL88" s="125"/>
      <c r="JM88" s="125"/>
      <c r="JN88" s="125"/>
      <c r="JO88" s="125"/>
      <c r="JP88" s="125"/>
      <c r="JQ88" s="125"/>
      <c r="JR88" s="125"/>
      <c r="JS88" s="125"/>
    </row>
    <row r="89" spans="1:279" s="114" customFormat="1" ht="23.1" customHeight="1" x14ac:dyDescent="0.2">
      <c r="B89" s="129" t="s">
        <v>98</v>
      </c>
      <c r="C89" s="129" t="s">
        <v>99</v>
      </c>
      <c r="D89" s="121" t="s">
        <v>85</v>
      </c>
      <c r="E89" s="130" t="s">
        <v>101</v>
      </c>
      <c r="F89" s="131" t="s">
        <v>97</v>
      </c>
      <c r="G89" s="131">
        <v>2023</v>
      </c>
      <c r="H89" s="195">
        <v>164128</v>
      </c>
      <c r="I89" s="195" t="s">
        <v>100</v>
      </c>
      <c r="J89" s="132">
        <v>44866</v>
      </c>
      <c r="K89" s="111" t="s">
        <v>75</v>
      </c>
      <c r="L89" s="111" t="s">
        <v>80</v>
      </c>
      <c r="M89" s="106" t="s">
        <v>370</v>
      </c>
      <c r="O89" s="123"/>
      <c r="R89" s="105"/>
      <c r="IV89" s="115"/>
      <c r="IW89" s="115"/>
      <c r="IX89" s="115"/>
      <c r="IY89" s="115"/>
      <c r="IZ89" s="115"/>
      <c r="JA89" s="115"/>
      <c r="JB89" s="115"/>
      <c r="JC89" s="115"/>
      <c r="JD89" s="115"/>
      <c r="JE89" s="115"/>
      <c r="JF89" s="115"/>
      <c r="JG89" s="115"/>
      <c r="JH89" s="115"/>
      <c r="JI89" s="115"/>
      <c r="JJ89" s="115"/>
      <c r="JK89" s="115"/>
      <c r="JL89" s="115"/>
      <c r="JM89" s="115"/>
      <c r="JN89" s="115"/>
      <c r="JO89" s="115"/>
      <c r="JP89" s="115"/>
      <c r="JQ89" s="115"/>
      <c r="JR89" s="115"/>
      <c r="JS89" s="115"/>
    </row>
    <row r="90" spans="1:279" s="114" customFormat="1" ht="23.1" customHeight="1" x14ac:dyDescent="0.2">
      <c r="B90" s="129" t="s">
        <v>146</v>
      </c>
      <c r="C90" s="129" t="s">
        <v>99</v>
      </c>
      <c r="D90" s="121" t="s">
        <v>85</v>
      </c>
      <c r="E90" s="130" t="s">
        <v>101</v>
      </c>
      <c r="F90" s="131" t="s">
        <v>97</v>
      </c>
      <c r="G90" s="131">
        <v>2023</v>
      </c>
      <c r="H90" s="195">
        <v>161000</v>
      </c>
      <c r="I90" s="195" t="s">
        <v>100</v>
      </c>
      <c r="J90" s="132">
        <v>44866</v>
      </c>
      <c r="K90" s="111" t="s">
        <v>75</v>
      </c>
      <c r="L90" s="111" t="s">
        <v>80</v>
      </c>
      <c r="M90" s="106" t="s">
        <v>370</v>
      </c>
      <c r="O90" s="124"/>
      <c r="R90" s="105"/>
      <c r="IV90" s="115"/>
      <c r="IW90" s="115"/>
      <c r="IX90" s="115"/>
      <c r="IY90" s="115"/>
      <c r="IZ90" s="115"/>
      <c r="JA90" s="115"/>
      <c r="JB90" s="115"/>
      <c r="JC90" s="115"/>
      <c r="JD90" s="115"/>
      <c r="JE90" s="115"/>
      <c r="JF90" s="115"/>
      <c r="JG90" s="115"/>
      <c r="JH90" s="115"/>
      <c r="JI90" s="115"/>
      <c r="JJ90" s="115"/>
      <c r="JK90" s="115"/>
      <c r="JL90" s="115"/>
      <c r="JM90" s="115"/>
      <c r="JN90" s="115"/>
      <c r="JO90" s="115"/>
      <c r="JP90" s="115"/>
      <c r="JQ90" s="115"/>
      <c r="JR90" s="115"/>
      <c r="JS90" s="115"/>
    </row>
    <row r="91" spans="1:279" s="114" customFormat="1" ht="23.1" customHeight="1" x14ac:dyDescent="0.2">
      <c r="B91" s="129" t="s">
        <v>148</v>
      </c>
      <c r="C91" s="129" t="s">
        <v>99</v>
      </c>
      <c r="D91" s="121" t="s">
        <v>85</v>
      </c>
      <c r="E91" s="130" t="s">
        <v>101</v>
      </c>
      <c r="F91" s="131" t="s">
        <v>97</v>
      </c>
      <c r="G91" s="131">
        <v>2023</v>
      </c>
      <c r="H91" s="195">
        <v>185000</v>
      </c>
      <c r="I91" s="195" t="s">
        <v>100</v>
      </c>
      <c r="J91" s="132">
        <v>44866</v>
      </c>
      <c r="K91" s="111" t="s">
        <v>75</v>
      </c>
      <c r="L91" s="111" t="s">
        <v>80</v>
      </c>
      <c r="M91" s="106" t="s">
        <v>373</v>
      </c>
      <c r="O91" s="105"/>
      <c r="R91" s="105"/>
      <c r="IV91" s="115"/>
      <c r="IW91" s="115"/>
      <c r="IX91" s="115"/>
      <c r="IY91" s="115"/>
      <c r="IZ91" s="115"/>
      <c r="JA91" s="115"/>
      <c r="JB91" s="115"/>
      <c r="JC91" s="115"/>
      <c r="JD91" s="115"/>
      <c r="JE91" s="115"/>
      <c r="JF91" s="115"/>
      <c r="JG91" s="115"/>
      <c r="JH91" s="115"/>
      <c r="JI91" s="115"/>
      <c r="JJ91" s="115"/>
      <c r="JK91" s="115"/>
      <c r="JL91" s="115"/>
      <c r="JM91" s="115"/>
      <c r="JN91" s="115"/>
      <c r="JO91" s="115"/>
      <c r="JP91" s="115"/>
      <c r="JQ91" s="115"/>
      <c r="JR91" s="115"/>
      <c r="JS91" s="115"/>
    </row>
    <row r="92" spans="1:279" s="114" customFormat="1" ht="23.1" customHeight="1" x14ac:dyDescent="0.2">
      <c r="B92" s="129" t="s">
        <v>149</v>
      </c>
      <c r="C92" s="129" t="s">
        <v>99</v>
      </c>
      <c r="D92" s="121" t="s">
        <v>85</v>
      </c>
      <c r="E92" s="130" t="s">
        <v>101</v>
      </c>
      <c r="F92" s="131" t="s">
        <v>97</v>
      </c>
      <c r="G92" s="131">
        <v>2023</v>
      </c>
      <c r="H92" s="195">
        <v>35000</v>
      </c>
      <c r="I92" s="195" t="s">
        <v>100</v>
      </c>
      <c r="J92" s="132">
        <v>44866</v>
      </c>
      <c r="K92" s="111" t="s">
        <v>75</v>
      </c>
      <c r="L92" s="111" t="s">
        <v>80</v>
      </c>
      <c r="M92" s="106" t="s">
        <v>373</v>
      </c>
      <c r="O92" s="105"/>
      <c r="R92" s="105"/>
      <c r="IV92" s="115"/>
      <c r="IW92" s="115"/>
      <c r="IX92" s="115"/>
      <c r="IY92" s="115"/>
      <c r="IZ92" s="115"/>
      <c r="JA92" s="115"/>
      <c r="JB92" s="115"/>
      <c r="JC92" s="115"/>
      <c r="JD92" s="115"/>
      <c r="JE92" s="115"/>
      <c r="JF92" s="115"/>
      <c r="JG92" s="115"/>
      <c r="JH92" s="115"/>
      <c r="JI92" s="115"/>
      <c r="JJ92" s="115"/>
      <c r="JK92" s="115"/>
      <c r="JL92" s="115"/>
      <c r="JM92" s="115"/>
      <c r="JN92" s="115"/>
      <c r="JO92" s="115"/>
      <c r="JP92" s="115"/>
      <c r="JQ92" s="115"/>
      <c r="JR92" s="115"/>
      <c r="JS92" s="115"/>
    </row>
    <row r="93" spans="1:279" s="114" customFormat="1" ht="23.1" customHeight="1" x14ac:dyDescent="0.2">
      <c r="A93" s="108"/>
      <c r="B93" s="129" t="s">
        <v>163</v>
      </c>
      <c r="C93" s="129" t="s">
        <v>99</v>
      </c>
      <c r="D93" s="125" t="s">
        <v>85</v>
      </c>
      <c r="E93" s="130" t="s">
        <v>101</v>
      </c>
      <c r="F93" s="131" t="s">
        <v>97</v>
      </c>
      <c r="G93" s="131">
        <v>2023</v>
      </c>
      <c r="H93" s="195">
        <v>407440</v>
      </c>
      <c r="I93" s="195" t="s">
        <v>100</v>
      </c>
      <c r="J93" s="132">
        <v>44866</v>
      </c>
      <c r="K93" s="111" t="s">
        <v>75</v>
      </c>
      <c r="L93" s="111" t="s">
        <v>80</v>
      </c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</row>
    <row r="94" spans="1:279" s="114" customFormat="1" ht="23.1" customHeight="1" x14ac:dyDescent="0.2">
      <c r="A94" s="118"/>
      <c r="B94" s="129" t="s">
        <v>89</v>
      </c>
      <c r="C94" s="129" t="s">
        <v>90</v>
      </c>
      <c r="D94" s="110" t="s">
        <v>85</v>
      </c>
      <c r="E94" s="130" t="s">
        <v>92</v>
      </c>
      <c r="F94" s="131" t="s">
        <v>91</v>
      </c>
      <c r="G94" s="131">
        <v>2023</v>
      </c>
      <c r="H94" s="195">
        <v>2086882</v>
      </c>
      <c r="I94" s="195" t="s">
        <v>369</v>
      </c>
      <c r="J94" s="137">
        <v>44851</v>
      </c>
      <c r="K94" s="111" t="s">
        <v>76</v>
      </c>
      <c r="L94" s="111" t="s">
        <v>78</v>
      </c>
      <c r="M94" s="119"/>
      <c r="N94" s="118"/>
      <c r="O94" s="109" t="s">
        <v>75</v>
      </c>
      <c r="P94" s="118"/>
      <c r="Q94" s="118"/>
      <c r="R94" s="109" t="s">
        <v>80</v>
      </c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8"/>
      <c r="CF94" s="118"/>
      <c r="CG94" s="118"/>
      <c r="CH94" s="118"/>
      <c r="CI94" s="118"/>
      <c r="CJ94" s="118"/>
      <c r="CK94" s="118"/>
      <c r="CL94" s="118"/>
      <c r="CM94" s="118"/>
      <c r="CN94" s="118"/>
      <c r="CO94" s="118"/>
      <c r="CP94" s="118"/>
      <c r="CQ94" s="118"/>
      <c r="CR94" s="118"/>
      <c r="CS94" s="118"/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8"/>
      <c r="ER94" s="118"/>
      <c r="ES94" s="118"/>
      <c r="ET94" s="118"/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18"/>
      <c r="FH94" s="118"/>
      <c r="FI94" s="118"/>
      <c r="FJ94" s="118"/>
      <c r="FK94" s="118"/>
      <c r="FL94" s="118"/>
      <c r="FM94" s="118"/>
      <c r="FN94" s="118"/>
      <c r="FO94" s="118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18"/>
      <c r="GB94" s="118"/>
      <c r="GC94" s="118"/>
      <c r="GD94" s="118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18"/>
      <c r="JQ94" s="118"/>
      <c r="JR94" s="118"/>
      <c r="JS94" s="118"/>
    </row>
    <row r="95" spans="1:279" s="114" customFormat="1" ht="23.1" customHeight="1" x14ac:dyDescent="0.2">
      <c r="B95" s="129" t="s">
        <v>94</v>
      </c>
      <c r="C95" s="129" t="s">
        <v>93</v>
      </c>
      <c r="D95" s="110" t="s">
        <v>85</v>
      </c>
      <c r="E95" s="130" t="s">
        <v>92</v>
      </c>
      <c r="F95" s="131" t="s">
        <v>91</v>
      </c>
      <c r="G95" s="131">
        <v>2023</v>
      </c>
      <c r="H95" s="195">
        <v>2428020</v>
      </c>
      <c r="I95" s="195" t="s">
        <v>369</v>
      </c>
      <c r="J95" s="137">
        <v>44851</v>
      </c>
      <c r="K95" s="111" t="s">
        <v>76</v>
      </c>
      <c r="L95" s="111" t="s">
        <v>78</v>
      </c>
      <c r="M95" s="106" t="s">
        <v>367</v>
      </c>
      <c r="N95" s="115"/>
      <c r="O95" s="120" t="s">
        <v>76</v>
      </c>
      <c r="P95" s="115"/>
      <c r="R95" s="112" t="s">
        <v>79</v>
      </c>
      <c r="IV95" s="115"/>
      <c r="IW95" s="115"/>
      <c r="IX95" s="115"/>
      <c r="IY95" s="115"/>
      <c r="IZ95" s="115"/>
      <c r="JA95" s="115"/>
      <c r="JB95" s="115"/>
      <c r="JC95" s="115"/>
      <c r="JD95" s="115"/>
      <c r="JE95" s="115"/>
      <c r="JF95" s="115"/>
      <c r="JG95" s="115"/>
      <c r="JH95" s="115"/>
      <c r="JI95" s="115"/>
      <c r="JJ95" s="115"/>
      <c r="JK95" s="115"/>
      <c r="JL95" s="115"/>
      <c r="JM95" s="115"/>
      <c r="JN95" s="115"/>
      <c r="JO95" s="115"/>
      <c r="JP95" s="115"/>
      <c r="JQ95" s="115"/>
      <c r="JR95" s="115"/>
      <c r="JS95" s="115"/>
    </row>
    <row r="96" spans="1:279" s="114" customFormat="1" ht="23.1" customHeight="1" x14ac:dyDescent="0.2">
      <c r="B96" s="144" t="s">
        <v>102</v>
      </c>
      <c r="C96" s="144" t="s">
        <v>112</v>
      </c>
      <c r="D96" s="106" t="s">
        <v>85</v>
      </c>
      <c r="E96" s="182" t="s">
        <v>127</v>
      </c>
      <c r="F96" s="145" t="s">
        <v>91</v>
      </c>
      <c r="G96" s="131">
        <v>2023</v>
      </c>
      <c r="H96" s="224">
        <v>48000</v>
      </c>
      <c r="I96" s="145" t="s">
        <v>121</v>
      </c>
      <c r="J96" s="146">
        <v>44835</v>
      </c>
      <c r="K96" s="106" t="s">
        <v>75</v>
      </c>
      <c r="L96" s="106"/>
      <c r="M96" s="106" t="s">
        <v>467</v>
      </c>
      <c r="O96" s="116" t="s">
        <v>74</v>
      </c>
      <c r="R96" s="106" t="s">
        <v>78</v>
      </c>
    </row>
    <row r="97" spans="1:279" s="114" customFormat="1" ht="23.1" customHeight="1" x14ac:dyDescent="0.2">
      <c r="A97" s="125"/>
      <c r="B97" s="129" t="s">
        <v>184</v>
      </c>
      <c r="C97" s="129" t="s">
        <v>223</v>
      </c>
      <c r="D97" s="105" t="s">
        <v>85</v>
      </c>
      <c r="E97" s="130" t="s">
        <v>248</v>
      </c>
      <c r="F97" s="139">
        <v>45092</v>
      </c>
      <c r="G97" s="131">
        <v>2023</v>
      </c>
      <c r="H97" s="195">
        <v>15458000</v>
      </c>
      <c r="I97" s="195" t="s">
        <v>358</v>
      </c>
      <c r="J97" s="141">
        <v>45352</v>
      </c>
      <c r="K97" s="111" t="s">
        <v>76</v>
      </c>
      <c r="L97" s="111" t="s">
        <v>80</v>
      </c>
      <c r="M97" s="106" t="s">
        <v>400</v>
      </c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/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  <c r="FQ97" s="125"/>
      <c r="FR97" s="125"/>
      <c r="FS97" s="125"/>
      <c r="FT97" s="125"/>
      <c r="FU97" s="125"/>
      <c r="FV97" s="125"/>
      <c r="FW97" s="125"/>
      <c r="FX97" s="125"/>
      <c r="FY97" s="125"/>
      <c r="FZ97" s="125"/>
      <c r="GA97" s="125"/>
      <c r="GB97" s="125"/>
      <c r="GC97" s="125"/>
      <c r="GD97" s="125"/>
      <c r="GE97" s="125"/>
      <c r="GF97" s="125"/>
      <c r="GG97" s="125"/>
      <c r="GH97" s="125"/>
      <c r="GI97" s="125"/>
      <c r="GJ97" s="125"/>
      <c r="GK97" s="125"/>
      <c r="GL97" s="125"/>
      <c r="GM97" s="125"/>
      <c r="GN97" s="125"/>
      <c r="GO97" s="125"/>
      <c r="GP97" s="125"/>
      <c r="GQ97" s="125"/>
      <c r="GR97" s="125"/>
      <c r="GS97" s="125"/>
      <c r="GT97" s="125"/>
      <c r="GU97" s="125"/>
      <c r="GV97" s="125"/>
      <c r="GW97" s="125"/>
      <c r="GX97" s="125"/>
      <c r="GY97" s="125"/>
      <c r="GZ97" s="125"/>
      <c r="HA97" s="125"/>
      <c r="HB97" s="125"/>
      <c r="HC97" s="125"/>
      <c r="HD97" s="125"/>
      <c r="HE97" s="125"/>
      <c r="HF97" s="125"/>
      <c r="HG97" s="125"/>
      <c r="HH97" s="125"/>
      <c r="HI97" s="125"/>
      <c r="HJ97" s="125"/>
      <c r="HK97" s="125"/>
      <c r="HL97" s="125"/>
      <c r="HM97" s="125"/>
      <c r="HN97" s="125"/>
      <c r="HO97" s="125"/>
      <c r="HP97" s="125"/>
      <c r="HQ97" s="125"/>
      <c r="HR97" s="125"/>
      <c r="HS97" s="125"/>
      <c r="HT97" s="125"/>
      <c r="HU97" s="125"/>
      <c r="HV97" s="125"/>
      <c r="HW97" s="125"/>
      <c r="HX97" s="125"/>
      <c r="HY97" s="125"/>
      <c r="HZ97" s="125"/>
      <c r="IA97" s="125"/>
      <c r="IB97" s="125"/>
      <c r="IC97" s="125"/>
      <c r="ID97" s="125"/>
      <c r="IE97" s="125"/>
      <c r="IF97" s="125"/>
      <c r="IG97" s="125"/>
      <c r="IH97" s="125"/>
      <c r="II97" s="125"/>
      <c r="IJ97" s="125"/>
      <c r="IK97" s="125"/>
      <c r="IL97" s="125"/>
      <c r="IM97" s="125"/>
      <c r="IN97" s="125"/>
      <c r="IO97" s="125"/>
      <c r="IP97" s="125"/>
      <c r="IQ97" s="125"/>
      <c r="IR97" s="125"/>
      <c r="IS97" s="125"/>
      <c r="IT97" s="125"/>
      <c r="IU97" s="125"/>
      <c r="IV97" s="125"/>
      <c r="IW97" s="125"/>
      <c r="IX97" s="125"/>
      <c r="IY97" s="125"/>
      <c r="IZ97" s="125"/>
      <c r="JA97" s="125"/>
      <c r="JB97" s="125"/>
      <c r="JC97" s="125"/>
      <c r="JD97" s="125"/>
      <c r="JE97" s="125"/>
      <c r="JF97" s="125"/>
      <c r="JG97" s="125"/>
      <c r="JH97" s="125"/>
      <c r="JI97" s="125"/>
      <c r="JJ97" s="125"/>
      <c r="JK97" s="125"/>
      <c r="JL97" s="125"/>
      <c r="JM97" s="125"/>
      <c r="JN97" s="125"/>
      <c r="JO97" s="125"/>
      <c r="JP97" s="125"/>
      <c r="JQ97" s="125"/>
      <c r="JR97" s="125"/>
      <c r="JS97" s="125"/>
    </row>
    <row r="98" spans="1:279" s="114" customFormat="1" ht="23.1" customHeight="1" x14ac:dyDescent="0.2">
      <c r="A98" s="106"/>
      <c r="B98" s="129" t="s">
        <v>145</v>
      </c>
      <c r="C98" s="129" t="s">
        <v>193</v>
      </c>
      <c r="D98" s="110" t="s">
        <v>85</v>
      </c>
      <c r="E98" s="130" t="s">
        <v>134</v>
      </c>
      <c r="F98" s="131" t="s">
        <v>252</v>
      </c>
      <c r="G98" s="131">
        <v>2023</v>
      </c>
      <c r="H98" s="195">
        <v>669080</v>
      </c>
      <c r="I98" s="195" t="s">
        <v>366</v>
      </c>
      <c r="J98" s="137">
        <v>44986</v>
      </c>
      <c r="K98" s="111" t="s">
        <v>76</v>
      </c>
      <c r="L98" s="111" t="s">
        <v>80</v>
      </c>
      <c r="M98" s="112"/>
      <c r="N98" s="106"/>
      <c r="O98" s="113" t="s">
        <v>81</v>
      </c>
      <c r="P98" s="106"/>
      <c r="Q98" s="106"/>
      <c r="R98" s="113" t="s">
        <v>21</v>
      </c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  <c r="JN98" s="112"/>
      <c r="JO98" s="112"/>
      <c r="JP98" s="112"/>
      <c r="JQ98" s="112"/>
      <c r="JR98" s="112"/>
      <c r="JS98" s="112"/>
    </row>
    <row r="99" spans="1:279" s="114" customFormat="1" ht="23.1" customHeight="1" x14ac:dyDescent="0.2">
      <c r="A99" s="125"/>
      <c r="B99" s="129" t="s">
        <v>427</v>
      </c>
      <c r="C99" s="129" t="s">
        <v>351</v>
      </c>
      <c r="D99" s="129" t="s">
        <v>340</v>
      </c>
      <c r="E99" s="138">
        <v>43647</v>
      </c>
      <c r="F99" s="139">
        <v>45107</v>
      </c>
      <c r="G99" s="131">
        <v>2023</v>
      </c>
      <c r="H99" s="195">
        <v>198717</v>
      </c>
      <c r="I99" s="195" t="s">
        <v>361</v>
      </c>
      <c r="J99" s="141">
        <v>44865</v>
      </c>
      <c r="K99" s="111" t="s">
        <v>76</v>
      </c>
      <c r="L99" s="111" t="s">
        <v>80</v>
      </c>
      <c r="M99" s="125" t="s">
        <v>423</v>
      </c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  <c r="FQ99" s="125"/>
      <c r="FR99" s="125"/>
      <c r="FS99" s="125"/>
      <c r="FT99" s="125"/>
      <c r="FU99" s="125"/>
      <c r="FV99" s="125"/>
      <c r="FW99" s="125"/>
      <c r="FX99" s="125"/>
      <c r="FY99" s="125"/>
      <c r="FZ99" s="125"/>
      <c r="GA99" s="125"/>
      <c r="GB99" s="125"/>
      <c r="GC99" s="125"/>
      <c r="GD99" s="125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  <c r="IW99" s="125"/>
      <c r="IX99" s="125"/>
      <c r="IY99" s="125"/>
      <c r="IZ99" s="125"/>
      <c r="JA99" s="125"/>
      <c r="JB99" s="125"/>
      <c r="JC99" s="125"/>
      <c r="JD99" s="125"/>
      <c r="JE99" s="125"/>
      <c r="JF99" s="125"/>
      <c r="JG99" s="125"/>
      <c r="JH99" s="125"/>
      <c r="JI99" s="125"/>
      <c r="JJ99" s="125"/>
      <c r="JK99" s="125"/>
      <c r="JL99" s="125"/>
      <c r="JM99" s="125"/>
      <c r="JN99" s="125"/>
      <c r="JO99" s="125"/>
      <c r="JP99" s="125"/>
      <c r="JQ99" s="125"/>
      <c r="JR99" s="125"/>
      <c r="JS99" s="125"/>
    </row>
    <row r="100" spans="1:279" s="114" customFormat="1" ht="23.1" customHeight="1" x14ac:dyDescent="0.2">
      <c r="A100" s="105"/>
      <c r="B100" s="111"/>
      <c r="C100" s="154" t="s">
        <v>627</v>
      </c>
      <c r="D100" s="121" t="s">
        <v>560</v>
      </c>
      <c r="E100" s="181">
        <v>43003</v>
      </c>
      <c r="F100" s="188">
        <v>45107</v>
      </c>
      <c r="G100" s="131">
        <v>2023</v>
      </c>
      <c r="H100" s="223">
        <v>12720000</v>
      </c>
      <c r="I100" s="211" t="s">
        <v>628</v>
      </c>
      <c r="J100" s="152" t="s">
        <v>610</v>
      </c>
      <c r="K100" s="111" t="s">
        <v>75</v>
      </c>
      <c r="L100" s="111"/>
      <c r="M100" s="106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  <c r="EJ100" s="105"/>
      <c r="EK100" s="105"/>
      <c r="EL100" s="105"/>
      <c r="EM100" s="105"/>
      <c r="EN100" s="105"/>
      <c r="EO100" s="105"/>
      <c r="EP100" s="105"/>
      <c r="EQ100" s="105"/>
      <c r="ER100" s="105"/>
      <c r="ES100" s="105"/>
      <c r="ET100" s="105"/>
      <c r="EU100" s="105"/>
      <c r="EV100" s="105"/>
      <c r="EW100" s="105"/>
      <c r="EX100" s="105"/>
      <c r="EY100" s="105"/>
      <c r="EZ100" s="105"/>
      <c r="FA100" s="105"/>
      <c r="FB100" s="105"/>
      <c r="FC100" s="105"/>
      <c r="FD100" s="105"/>
      <c r="FE100" s="105"/>
      <c r="FF100" s="105"/>
      <c r="FG100" s="105"/>
      <c r="FH100" s="105"/>
      <c r="FI100" s="105"/>
      <c r="FJ100" s="105"/>
      <c r="FK100" s="105"/>
      <c r="FL100" s="105"/>
      <c r="FM100" s="105"/>
      <c r="FN100" s="105"/>
      <c r="FO100" s="105"/>
      <c r="FP100" s="105"/>
      <c r="FQ100" s="105"/>
      <c r="FR100" s="105"/>
      <c r="FS100" s="105"/>
      <c r="FT100" s="105"/>
      <c r="FU100" s="105"/>
      <c r="FV100" s="105"/>
      <c r="FW100" s="105"/>
      <c r="FX100" s="105"/>
      <c r="FY100" s="105"/>
      <c r="FZ100" s="105"/>
      <c r="GA100" s="105"/>
      <c r="GB100" s="105"/>
      <c r="GC100" s="105"/>
      <c r="GD100" s="105"/>
      <c r="GE100" s="105"/>
      <c r="GF100" s="105"/>
      <c r="GG100" s="105"/>
      <c r="GH100" s="105"/>
      <c r="GI100" s="105"/>
      <c r="GJ100" s="105"/>
      <c r="GK100" s="105"/>
      <c r="GL100" s="105"/>
      <c r="GM100" s="105"/>
      <c r="GN100" s="105"/>
      <c r="GO100" s="105"/>
      <c r="GP100" s="105"/>
      <c r="GQ100" s="105"/>
      <c r="GR100" s="105"/>
      <c r="GS100" s="105"/>
      <c r="GT100" s="105"/>
      <c r="GU100" s="105"/>
      <c r="GV100" s="105"/>
      <c r="GW100" s="105"/>
      <c r="GX100" s="105"/>
      <c r="GY100" s="105"/>
      <c r="GZ100" s="105"/>
      <c r="HA100" s="105"/>
      <c r="HB100" s="105"/>
      <c r="HC100" s="105"/>
      <c r="HD100" s="105"/>
      <c r="HE100" s="105"/>
      <c r="HF100" s="105"/>
      <c r="HG100" s="105"/>
      <c r="HH100" s="105"/>
      <c r="HI100" s="105"/>
      <c r="HJ100" s="105"/>
      <c r="HK100" s="105"/>
      <c r="HL100" s="105"/>
      <c r="HM100" s="105"/>
      <c r="HN100" s="105"/>
      <c r="HO100" s="105"/>
      <c r="HP100" s="105"/>
      <c r="HQ100" s="105"/>
      <c r="HR100" s="105"/>
      <c r="HS100" s="105"/>
      <c r="HT100" s="105"/>
      <c r="HU100" s="105"/>
      <c r="HV100" s="105"/>
      <c r="HW100" s="105"/>
      <c r="HX100" s="105"/>
      <c r="HY100" s="105"/>
      <c r="HZ100" s="105"/>
      <c r="IA100" s="105"/>
      <c r="IB100" s="105"/>
      <c r="IC100" s="105"/>
      <c r="ID100" s="105"/>
      <c r="IE100" s="105"/>
      <c r="IF100" s="105"/>
      <c r="IG100" s="105"/>
      <c r="IH100" s="105"/>
      <c r="II100" s="105"/>
      <c r="IJ100" s="105"/>
      <c r="IK100" s="105"/>
      <c r="IL100" s="105"/>
      <c r="IM100" s="105"/>
      <c r="IN100" s="105"/>
      <c r="IO100" s="105"/>
      <c r="IP100" s="105"/>
      <c r="IQ100" s="105"/>
      <c r="IR100" s="105"/>
      <c r="IS100" s="105"/>
      <c r="IT100" s="105"/>
      <c r="IU100" s="105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07"/>
      <c r="JI100" s="107"/>
      <c r="JJ100" s="107"/>
      <c r="JK100" s="107"/>
      <c r="JL100" s="107"/>
      <c r="JM100" s="107"/>
      <c r="JN100" s="107"/>
      <c r="JO100" s="107"/>
      <c r="JP100" s="107"/>
      <c r="JQ100" s="107"/>
      <c r="JR100" s="107"/>
      <c r="JS100" s="107"/>
    </row>
    <row r="101" spans="1:279" s="114" customFormat="1" ht="23.1" customHeight="1" x14ac:dyDescent="0.2">
      <c r="B101" s="144" t="s">
        <v>271</v>
      </c>
      <c r="C101" s="144" t="s">
        <v>277</v>
      </c>
      <c r="D101" s="106" t="s">
        <v>85</v>
      </c>
      <c r="E101" s="182" t="s">
        <v>286</v>
      </c>
      <c r="F101" s="145" t="s">
        <v>291</v>
      </c>
      <c r="G101" s="131">
        <v>2023</v>
      </c>
      <c r="H101" s="224">
        <v>900000</v>
      </c>
      <c r="I101" s="145" t="s">
        <v>283</v>
      </c>
      <c r="J101" s="146">
        <v>44835</v>
      </c>
      <c r="K101" s="111" t="s">
        <v>76</v>
      </c>
      <c r="L101" s="111" t="s">
        <v>78</v>
      </c>
      <c r="M101" s="106" t="s">
        <v>458</v>
      </c>
      <c r="O101" s="105"/>
      <c r="Q101" s="105"/>
      <c r="S101" s="105"/>
    </row>
    <row r="102" spans="1:279" s="114" customFormat="1" ht="23.1" customHeight="1" x14ac:dyDescent="0.2">
      <c r="A102" s="105"/>
      <c r="B102" s="111"/>
      <c r="C102" s="154" t="s">
        <v>655</v>
      </c>
      <c r="D102" s="121" t="s">
        <v>645</v>
      </c>
      <c r="E102" s="181">
        <v>43009</v>
      </c>
      <c r="F102" s="188">
        <v>45138</v>
      </c>
      <c r="G102" s="131">
        <v>2023</v>
      </c>
      <c r="H102" s="223">
        <v>260000</v>
      </c>
      <c r="I102" s="211" t="s">
        <v>656</v>
      </c>
      <c r="J102" s="132">
        <v>44927</v>
      </c>
      <c r="K102" s="111" t="s">
        <v>75</v>
      </c>
      <c r="L102" s="111"/>
      <c r="M102" s="106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</row>
    <row r="103" spans="1:279" s="114" customFormat="1" ht="23.1" customHeight="1" x14ac:dyDescent="0.2">
      <c r="A103" s="105"/>
      <c r="B103" s="111"/>
      <c r="C103" s="154" t="s">
        <v>715</v>
      </c>
      <c r="D103" s="121" t="s">
        <v>645</v>
      </c>
      <c r="E103" s="181">
        <v>44774</v>
      </c>
      <c r="F103" s="188">
        <v>45138</v>
      </c>
      <c r="G103" s="131">
        <v>2023</v>
      </c>
      <c r="H103" s="223">
        <v>283914.58</v>
      </c>
      <c r="I103" s="204" t="s">
        <v>713</v>
      </c>
      <c r="J103" s="132">
        <v>45017</v>
      </c>
      <c r="K103" s="111" t="s">
        <v>76</v>
      </c>
      <c r="L103" s="111"/>
      <c r="M103" s="106" t="s">
        <v>716</v>
      </c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</row>
    <row r="104" spans="1:279" s="114" customFormat="1" ht="23.1" customHeight="1" x14ac:dyDescent="0.2">
      <c r="A104" s="105"/>
      <c r="B104" s="111"/>
      <c r="C104" s="154" t="s">
        <v>717</v>
      </c>
      <c r="D104" s="121" t="s">
        <v>645</v>
      </c>
      <c r="E104" s="181">
        <v>44774</v>
      </c>
      <c r="F104" s="188">
        <v>45138</v>
      </c>
      <c r="G104" s="131">
        <v>2023</v>
      </c>
      <c r="H104" s="223">
        <v>489496</v>
      </c>
      <c r="I104" s="204" t="s">
        <v>713</v>
      </c>
      <c r="J104" s="132">
        <v>45017</v>
      </c>
      <c r="K104" s="111" t="s">
        <v>76</v>
      </c>
      <c r="L104" s="111"/>
      <c r="M104" s="106" t="s">
        <v>716</v>
      </c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</row>
    <row r="105" spans="1:279" s="114" customFormat="1" ht="23.1" customHeight="1" x14ac:dyDescent="0.2">
      <c r="A105" s="105"/>
      <c r="B105" s="111"/>
      <c r="C105" s="154" t="s">
        <v>718</v>
      </c>
      <c r="D105" s="121" t="s">
        <v>645</v>
      </c>
      <c r="E105" s="181">
        <v>44774</v>
      </c>
      <c r="F105" s="188">
        <v>45138</v>
      </c>
      <c r="G105" s="131">
        <v>2023</v>
      </c>
      <c r="H105" s="223">
        <v>475838</v>
      </c>
      <c r="I105" s="204" t="s">
        <v>713</v>
      </c>
      <c r="J105" s="132">
        <v>45017</v>
      </c>
      <c r="K105" s="111" t="s">
        <v>76</v>
      </c>
      <c r="L105" s="111"/>
      <c r="M105" s="106" t="s">
        <v>716</v>
      </c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07"/>
      <c r="JI105" s="107"/>
      <c r="JJ105" s="107"/>
      <c r="JK105" s="107"/>
      <c r="JL105" s="107"/>
      <c r="JM105" s="107"/>
      <c r="JN105" s="107"/>
      <c r="JO105" s="107"/>
      <c r="JP105" s="107"/>
      <c r="JQ105" s="107"/>
      <c r="JR105" s="107"/>
      <c r="JS105" s="107"/>
    </row>
    <row r="106" spans="1:279" s="114" customFormat="1" ht="23.1" customHeight="1" x14ac:dyDescent="0.2">
      <c r="A106" s="105"/>
      <c r="B106" s="111"/>
      <c r="C106" s="154" t="s">
        <v>719</v>
      </c>
      <c r="D106" s="121" t="s">
        <v>645</v>
      </c>
      <c r="E106" s="181">
        <v>44774</v>
      </c>
      <c r="F106" s="188">
        <v>45138</v>
      </c>
      <c r="G106" s="131">
        <v>2023</v>
      </c>
      <c r="H106" s="223">
        <v>107182</v>
      </c>
      <c r="I106" s="204" t="s">
        <v>713</v>
      </c>
      <c r="J106" s="132">
        <v>45017</v>
      </c>
      <c r="K106" s="111" t="s">
        <v>76</v>
      </c>
      <c r="L106" s="111"/>
      <c r="M106" s="106" t="s">
        <v>716</v>
      </c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</row>
    <row r="107" spans="1:279" s="114" customFormat="1" ht="23.1" customHeight="1" x14ac:dyDescent="0.2">
      <c r="B107" s="111" t="s">
        <v>721</v>
      </c>
      <c r="C107" s="173" t="s">
        <v>513</v>
      </c>
      <c r="D107" s="164" t="s">
        <v>484</v>
      </c>
      <c r="E107" s="174">
        <v>45200</v>
      </c>
      <c r="F107" s="210">
        <v>45146</v>
      </c>
      <c r="G107" s="131">
        <v>2023</v>
      </c>
      <c r="H107" s="201" t="s">
        <v>514</v>
      </c>
      <c r="I107" s="201" t="s">
        <v>488</v>
      </c>
      <c r="J107" s="161" t="s">
        <v>429</v>
      </c>
      <c r="K107" s="163" t="s">
        <v>75</v>
      </c>
      <c r="L107" s="173" t="s">
        <v>515</v>
      </c>
      <c r="M107" s="106"/>
      <c r="O107" s="105"/>
      <c r="R107" s="105"/>
      <c r="IV107" s="115"/>
      <c r="IW107" s="115"/>
      <c r="IX107" s="115"/>
      <c r="IY107" s="115"/>
      <c r="IZ107" s="115"/>
      <c r="JA107" s="115"/>
      <c r="JB107" s="115"/>
      <c r="JC107" s="115"/>
      <c r="JD107" s="115"/>
      <c r="JE107" s="115"/>
      <c r="JF107" s="115"/>
      <c r="JG107" s="115"/>
      <c r="JH107" s="115"/>
      <c r="JI107" s="115"/>
      <c r="JJ107" s="115"/>
      <c r="JK107" s="115"/>
      <c r="JL107" s="115"/>
      <c r="JM107" s="115"/>
      <c r="JN107" s="115"/>
      <c r="JO107" s="115"/>
      <c r="JP107" s="115"/>
      <c r="JQ107" s="115"/>
      <c r="JR107" s="115"/>
      <c r="JS107" s="115"/>
    </row>
    <row r="108" spans="1:279" s="114" customFormat="1" ht="23.1" customHeight="1" x14ac:dyDescent="0.2">
      <c r="A108" s="125"/>
      <c r="B108" s="129" t="s">
        <v>418</v>
      </c>
      <c r="C108" s="129" t="s">
        <v>345</v>
      </c>
      <c r="D108" s="129" t="s">
        <v>85</v>
      </c>
      <c r="E108" s="138">
        <v>42979</v>
      </c>
      <c r="F108" s="139">
        <v>45167</v>
      </c>
      <c r="G108" s="131">
        <v>2023</v>
      </c>
      <c r="H108" s="195">
        <v>852000</v>
      </c>
      <c r="I108" s="195" t="s">
        <v>357</v>
      </c>
      <c r="J108" s="141">
        <v>44865</v>
      </c>
      <c r="K108" s="111" t="s">
        <v>76</v>
      </c>
      <c r="L108" s="111" t="s">
        <v>78</v>
      </c>
      <c r="M108" s="106" t="s">
        <v>413</v>
      </c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  <c r="FQ108" s="125"/>
      <c r="FR108" s="125"/>
      <c r="FS108" s="125"/>
      <c r="FT108" s="125"/>
      <c r="FU108" s="125"/>
      <c r="FV108" s="125"/>
      <c r="FW108" s="125"/>
      <c r="FX108" s="125"/>
      <c r="FY108" s="125"/>
      <c r="FZ108" s="125"/>
      <c r="GA108" s="125"/>
      <c r="GB108" s="125"/>
      <c r="GC108" s="125"/>
      <c r="GD108" s="125"/>
      <c r="GE108" s="125"/>
      <c r="GF108" s="125"/>
      <c r="GG108" s="125"/>
      <c r="GH108" s="125"/>
      <c r="GI108" s="125"/>
      <c r="GJ108" s="125"/>
      <c r="GK108" s="125"/>
      <c r="GL108" s="125"/>
      <c r="GM108" s="125"/>
      <c r="GN108" s="125"/>
      <c r="GO108" s="125"/>
      <c r="GP108" s="125"/>
      <c r="GQ108" s="125"/>
      <c r="GR108" s="125"/>
      <c r="GS108" s="125"/>
      <c r="GT108" s="125"/>
      <c r="GU108" s="125"/>
      <c r="GV108" s="125"/>
      <c r="GW108" s="125"/>
      <c r="GX108" s="125"/>
      <c r="GY108" s="125"/>
      <c r="GZ108" s="125"/>
      <c r="HA108" s="125"/>
      <c r="HB108" s="125"/>
      <c r="HC108" s="125"/>
      <c r="HD108" s="125"/>
      <c r="HE108" s="125"/>
      <c r="HF108" s="125"/>
      <c r="HG108" s="125"/>
      <c r="HH108" s="125"/>
      <c r="HI108" s="125"/>
      <c r="HJ108" s="125"/>
      <c r="HK108" s="125"/>
      <c r="HL108" s="125"/>
      <c r="HM108" s="125"/>
      <c r="HN108" s="125"/>
      <c r="HO108" s="125"/>
      <c r="HP108" s="125"/>
      <c r="HQ108" s="125"/>
      <c r="HR108" s="125"/>
      <c r="HS108" s="125"/>
      <c r="HT108" s="125"/>
      <c r="HU108" s="125"/>
      <c r="HV108" s="125"/>
      <c r="HW108" s="125"/>
      <c r="HX108" s="125"/>
      <c r="HY108" s="125"/>
      <c r="HZ108" s="125"/>
      <c r="IA108" s="125"/>
      <c r="IB108" s="125"/>
      <c r="IC108" s="125"/>
      <c r="ID108" s="125"/>
      <c r="IE108" s="125"/>
      <c r="IF108" s="125"/>
      <c r="IG108" s="125"/>
      <c r="IH108" s="125"/>
      <c r="II108" s="125"/>
      <c r="IJ108" s="125"/>
      <c r="IK108" s="125"/>
      <c r="IL108" s="125"/>
      <c r="IM108" s="125"/>
      <c r="IN108" s="125"/>
      <c r="IO108" s="125"/>
      <c r="IP108" s="125"/>
      <c r="IQ108" s="125"/>
      <c r="IR108" s="125"/>
      <c r="IS108" s="125"/>
      <c r="IT108" s="125"/>
      <c r="IU108" s="125"/>
      <c r="IV108" s="125"/>
      <c r="IW108" s="125"/>
      <c r="IX108" s="125"/>
      <c r="IY108" s="125"/>
      <c r="IZ108" s="125"/>
      <c r="JA108" s="125"/>
      <c r="JB108" s="125"/>
      <c r="JC108" s="125"/>
      <c r="JD108" s="125"/>
      <c r="JE108" s="125"/>
      <c r="JF108" s="125"/>
      <c r="JG108" s="125"/>
      <c r="JH108" s="125"/>
      <c r="JI108" s="125"/>
      <c r="JJ108" s="125"/>
      <c r="JK108" s="125"/>
      <c r="JL108" s="125"/>
      <c r="JM108" s="125"/>
      <c r="JN108" s="125"/>
      <c r="JO108" s="125"/>
      <c r="JP108" s="125"/>
      <c r="JQ108" s="125"/>
      <c r="JR108" s="125"/>
      <c r="JS108" s="125"/>
    </row>
    <row r="109" spans="1:279" s="114" customFormat="1" ht="23.1" customHeight="1" x14ac:dyDescent="0.2">
      <c r="A109" s="105"/>
      <c r="B109" s="111"/>
      <c r="C109" s="154" t="s">
        <v>684</v>
      </c>
      <c r="D109" s="121" t="s">
        <v>645</v>
      </c>
      <c r="E109" s="181">
        <v>43709</v>
      </c>
      <c r="F109" s="188">
        <v>45169</v>
      </c>
      <c r="G109" s="131">
        <v>2023</v>
      </c>
      <c r="H109" s="223">
        <v>700000</v>
      </c>
      <c r="I109" s="211" t="s">
        <v>685</v>
      </c>
      <c r="J109" s="132">
        <v>44986</v>
      </c>
      <c r="K109" s="111" t="s">
        <v>76</v>
      </c>
      <c r="L109" s="111"/>
      <c r="M109" s="106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07"/>
      <c r="JI109" s="107"/>
      <c r="JJ109" s="107"/>
      <c r="JK109" s="107"/>
      <c r="JL109" s="107"/>
      <c r="JM109" s="107"/>
      <c r="JN109" s="107"/>
      <c r="JO109" s="107"/>
      <c r="JP109" s="107"/>
      <c r="JQ109" s="107"/>
      <c r="JR109" s="107"/>
      <c r="JS109" s="107"/>
    </row>
    <row r="110" spans="1:279" s="114" customFormat="1" ht="23.1" customHeight="1" x14ac:dyDescent="0.2">
      <c r="B110" s="111" t="s">
        <v>721</v>
      </c>
      <c r="C110" s="168" t="s">
        <v>492</v>
      </c>
      <c r="D110" s="164" t="s">
        <v>484</v>
      </c>
      <c r="E110" s="158">
        <v>44927</v>
      </c>
      <c r="F110" s="202">
        <v>45173</v>
      </c>
      <c r="G110" s="131">
        <v>2023</v>
      </c>
      <c r="H110" s="202" t="s">
        <v>491</v>
      </c>
      <c r="I110" s="215" t="s">
        <v>485</v>
      </c>
      <c r="J110" s="161" t="s">
        <v>429</v>
      </c>
      <c r="K110" s="162" t="s">
        <v>74</v>
      </c>
      <c r="L110" s="162" t="s">
        <v>79</v>
      </c>
      <c r="M110" s="106"/>
      <c r="O110" s="124"/>
      <c r="R110" s="105"/>
      <c r="IV110" s="115"/>
      <c r="IW110" s="115"/>
      <c r="IX110" s="115"/>
      <c r="IY110" s="115"/>
      <c r="IZ110" s="115"/>
      <c r="JA110" s="115"/>
      <c r="JB110" s="115"/>
      <c r="JC110" s="115"/>
      <c r="JD110" s="115"/>
      <c r="JE110" s="115"/>
      <c r="JF110" s="115"/>
      <c r="JG110" s="115"/>
      <c r="JH110" s="115"/>
      <c r="JI110" s="115"/>
      <c r="JJ110" s="115"/>
      <c r="JK110" s="115"/>
      <c r="JL110" s="115"/>
      <c r="JM110" s="115"/>
      <c r="JN110" s="115"/>
      <c r="JO110" s="115"/>
      <c r="JP110" s="115"/>
      <c r="JQ110" s="115"/>
      <c r="JR110" s="115"/>
      <c r="JS110" s="115"/>
    </row>
    <row r="111" spans="1:279" s="114" customFormat="1" ht="23.1" customHeight="1" x14ac:dyDescent="0.2">
      <c r="B111" s="111" t="s">
        <v>721</v>
      </c>
      <c r="C111" s="168" t="s">
        <v>493</v>
      </c>
      <c r="D111" s="164" t="s">
        <v>484</v>
      </c>
      <c r="E111" s="158">
        <v>44927</v>
      </c>
      <c r="F111" s="202">
        <v>45173</v>
      </c>
      <c r="G111" s="131">
        <v>2023</v>
      </c>
      <c r="H111" s="202" t="s">
        <v>491</v>
      </c>
      <c r="I111" s="215" t="s">
        <v>485</v>
      </c>
      <c r="J111" s="161" t="s">
        <v>429</v>
      </c>
      <c r="K111" s="162" t="s">
        <v>74</v>
      </c>
      <c r="L111" s="162" t="s">
        <v>79</v>
      </c>
      <c r="M111" s="106"/>
      <c r="O111" s="105"/>
      <c r="R111" s="105"/>
      <c r="IV111" s="115"/>
      <c r="IW111" s="115"/>
      <c r="IX111" s="115"/>
      <c r="IY111" s="115"/>
      <c r="IZ111" s="115"/>
      <c r="JA111" s="115"/>
      <c r="JB111" s="115"/>
      <c r="JC111" s="115"/>
      <c r="JD111" s="115"/>
      <c r="JE111" s="115"/>
      <c r="JF111" s="115"/>
      <c r="JG111" s="115"/>
      <c r="JH111" s="115"/>
      <c r="JI111" s="115"/>
      <c r="JJ111" s="115"/>
      <c r="JK111" s="115"/>
      <c r="JL111" s="115"/>
      <c r="JM111" s="115"/>
      <c r="JN111" s="115"/>
      <c r="JO111" s="115"/>
      <c r="JP111" s="115"/>
      <c r="JQ111" s="115"/>
      <c r="JR111" s="115"/>
      <c r="JS111" s="115"/>
    </row>
    <row r="112" spans="1:279" s="114" customFormat="1" ht="23.1" customHeight="1" x14ac:dyDescent="0.2">
      <c r="B112" s="111" t="s">
        <v>721</v>
      </c>
      <c r="C112" s="169" t="s">
        <v>497</v>
      </c>
      <c r="D112" s="164" t="s">
        <v>484</v>
      </c>
      <c r="E112" s="158">
        <v>44927</v>
      </c>
      <c r="F112" s="202">
        <v>45173</v>
      </c>
      <c r="G112" s="131">
        <v>2023</v>
      </c>
      <c r="H112" s="202" t="s">
        <v>498</v>
      </c>
      <c r="I112" s="215" t="s">
        <v>495</v>
      </c>
      <c r="J112" s="161" t="s">
        <v>429</v>
      </c>
      <c r="K112" s="162" t="s">
        <v>74</v>
      </c>
      <c r="L112" s="162" t="s">
        <v>80</v>
      </c>
      <c r="M112" s="106"/>
      <c r="O112" s="105"/>
      <c r="R112" s="105"/>
      <c r="IV112" s="115"/>
      <c r="IW112" s="115"/>
      <c r="IX112" s="115"/>
      <c r="IY112" s="115"/>
      <c r="IZ112" s="115"/>
      <c r="JA112" s="115"/>
      <c r="JB112" s="115"/>
      <c r="JC112" s="115"/>
      <c r="JD112" s="115"/>
      <c r="JE112" s="115"/>
      <c r="JF112" s="115"/>
      <c r="JG112" s="115"/>
      <c r="JH112" s="115"/>
      <c r="JI112" s="115"/>
      <c r="JJ112" s="115"/>
      <c r="JK112" s="115"/>
      <c r="JL112" s="115"/>
      <c r="JM112" s="115"/>
      <c r="JN112" s="115"/>
      <c r="JO112" s="115"/>
      <c r="JP112" s="115"/>
      <c r="JQ112" s="115"/>
      <c r="JR112" s="115"/>
      <c r="JS112" s="115"/>
    </row>
    <row r="113" spans="1:279" s="114" customFormat="1" ht="23.1" customHeight="1" x14ac:dyDescent="0.2">
      <c r="B113" s="111" t="s">
        <v>721</v>
      </c>
      <c r="C113" s="170" t="s">
        <v>723</v>
      </c>
      <c r="D113" s="164" t="s">
        <v>484</v>
      </c>
      <c r="E113" s="158">
        <v>44927</v>
      </c>
      <c r="F113" s="202">
        <v>45173</v>
      </c>
      <c r="G113" s="131">
        <v>2023</v>
      </c>
      <c r="H113" s="202" t="s">
        <v>489</v>
      </c>
      <c r="I113" s="215" t="s">
        <v>488</v>
      </c>
      <c r="J113" s="161" t="s">
        <v>429</v>
      </c>
      <c r="K113" s="162" t="s">
        <v>74</v>
      </c>
      <c r="L113" s="162" t="s">
        <v>79</v>
      </c>
      <c r="M113" s="106"/>
      <c r="O113" s="105"/>
      <c r="R113" s="105"/>
      <c r="IV113" s="115"/>
      <c r="IW113" s="115"/>
      <c r="IX113" s="115"/>
      <c r="IY113" s="115"/>
      <c r="IZ113" s="115"/>
      <c r="JA113" s="115"/>
      <c r="JB113" s="115"/>
      <c r="JC113" s="115"/>
      <c r="JD113" s="115"/>
      <c r="JE113" s="115"/>
      <c r="JF113" s="115"/>
      <c r="JG113" s="115"/>
      <c r="JH113" s="115"/>
      <c r="JI113" s="115"/>
      <c r="JJ113" s="115"/>
      <c r="JK113" s="115"/>
      <c r="JL113" s="115"/>
      <c r="JM113" s="115"/>
      <c r="JN113" s="115"/>
      <c r="JO113" s="115"/>
      <c r="JP113" s="115"/>
      <c r="JQ113" s="115"/>
      <c r="JR113" s="115"/>
      <c r="JS113" s="115"/>
    </row>
    <row r="114" spans="1:279" s="114" customFormat="1" ht="23.1" customHeight="1" x14ac:dyDescent="0.2">
      <c r="B114" s="111" t="s">
        <v>721</v>
      </c>
      <c r="C114" s="170" t="s">
        <v>724</v>
      </c>
      <c r="D114" s="164" t="s">
        <v>484</v>
      </c>
      <c r="E114" s="158">
        <v>44927</v>
      </c>
      <c r="F114" s="202">
        <v>45173</v>
      </c>
      <c r="G114" s="131">
        <v>2023</v>
      </c>
      <c r="H114" s="200" t="s">
        <v>498</v>
      </c>
      <c r="I114" s="200" t="s">
        <v>495</v>
      </c>
      <c r="J114" s="161" t="s">
        <v>429</v>
      </c>
      <c r="K114" s="155" t="s">
        <v>74</v>
      </c>
      <c r="L114" s="155"/>
      <c r="M114" s="106"/>
      <c r="O114" s="105"/>
      <c r="R114" s="105"/>
      <c r="IV114" s="115"/>
      <c r="IW114" s="115"/>
      <c r="IX114" s="115"/>
      <c r="IY114" s="115"/>
      <c r="IZ114" s="115"/>
      <c r="JA114" s="115"/>
      <c r="JB114" s="115"/>
      <c r="JC114" s="115"/>
      <c r="JD114" s="115"/>
      <c r="JE114" s="115"/>
      <c r="JF114" s="115"/>
      <c r="JG114" s="115"/>
      <c r="JH114" s="115"/>
      <c r="JI114" s="115"/>
      <c r="JJ114" s="115"/>
      <c r="JK114" s="115"/>
      <c r="JL114" s="115"/>
      <c r="JM114" s="115"/>
      <c r="JN114" s="115"/>
      <c r="JO114" s="115"/>
      <c r="JP114" s="115"/>
      <c r="JQ114" s="115"/>
      <c r="JR114" s="115"/>
      <c r="JS114" s="115"/>
    </row>
    <row r="115" spans="1:279" s="114" customFormat="1" ht="23.1" customHeight="1" x14ac:dyDescent="0.2">
      <c r="B115" s="111" t="s">
        <v>721</v>
      </c>
      <c r="C115" s="155" t="s">
        <v>530</v>
      </c>
      <c r="D115" s="164" t="s">
        <v>484</v>
      </c>
      <c r="E115" s="158">
        <v>44927</v>
      </c>
      <c r="F115" s="202">
        <v>45173</v>
      </c>
      <c r="G115" s="131">
        <v>2023</v>
      </c>
      <c r="H115" s="200" t="s">
        <v>529</v>
      </c>
      <c r="I115" s="200" t="s">
        <v>488</v>
      </c>
      <c r="J115" s="161" t="s">
        <v>429</v>
      </c>
      <c r="K115" s="155" t="s">
        <v>74</v>
      </c>
      <c r="L115" s="155" t="s">
        <v>524</v>
      </c>
      <c r="M115" s="106"/>
      <c r="O115" s="105"/>
      <c r="R115" s="105"/>
      <c r="IV115" s="115"/>
      <c r="IW115" s="115"/>
      <c r="IX115" s="115"/>
      <c r="IY115" s="115"/>
      <c r="IZ115" s="115"/>
      <c r="JA115" s="115"/>
      <c r="JB115" s="115"/>
      <c r="JC115" s="115"/>
      <c r="JD115" s="115"/>
      <c r="JE115" s="115"/>
      <c r="JF115" s="115"/>
      <c r="JG115" s="115"/>
      <c r="JH115" s="115"/>
      <c r="JI115" s="115"/>
      <c r="JJ115" s="115"/>
      <c r="JK115" s="115"/>
      <c r="JL115" s="115"/>
      <c r="JM115" s="115"/>
      <c r="JN115" s="115"/>
      <c r="JO115" s="115"/>
      <c r="JP115" s="115"/>
      <c r="JQ115" s="115"/>
      <c r="JR115" s="115"/>
      <c r="JS115" s="115"/>
    </row>
    <row r="116" spans="1:279" s="114" customFormat="1" ht="23.1" customHeight="1" x14ac:dyDescent="0.2">
      <c r="B116" s="111" t="s">
        <v>721</v>
      </c>
      <c r="C116" s="173" t="s">
        <v>535</v>
      </c>
      <c r="D116" s="164" t="s">
        <v>484</v>
      </c>
      <c r="E116" s="158">
        <v>44927</v>
      </c>
      <c r="F116" s="202">
        <v>45173</v>
      </c>
      <c r="G116" s="131">
        <v>2023</v>
      </c>
      <c r="H116" s="197" t="s">
        <v>491</v>
      </c>
      <c r="I116" s="197" t="s">
        <v>488</v>
      </c>
      <c r="J116" s="161" t="s">
        <v>429</v>
      </c>
      <c r="K116" s="173" t="s">
        <v>74</v>
      </c>
      <c r="L116" s="173" t="s">
        <v>79</v>
      </c>
      <c r="M116" s="106"/>
      <c r="O116" s="105"/>
      <c r="R116" s="105"/>
      <c r="IV116" s="115"/>
      <c r="IW116" s="115"/>
      <c r="IX116" s="115"/>
      <c r="IY116" s="115"/>
      <c r="IZ116" s="115"/>
      <c r="JA116" s="115"/>
      <c r="JB116" s="115"/>
      <c r="JC116" s="115"/>
      <c r="JD116" s="115"/>
      <c r="JE116" s="115"/>
      <c r="JF116" s="115"/>
      <c r="JG116" s="115"/>
      <c r="JH116" s="115"/>
      <c r="JI116" s="115"/>
      <c r="JJ116" s="115"/>
      <c r="JK116" s="115"/>
      <c r="JL116" s="115"/>
      <c r="JM116" s="115"/>
      <c r="JN116" s="115"/>
      <c r="JO116" s="115"/>
      <c r="JP116" s="115"/>
      <c r="JQ116" s="115"/>
      <c r="JR116" s="115"/>
      <c r="JS116" s="115"/>
    </row>
    <row r="117" spans="1:279" s="114" customFormat="1" ht="23.1" customHeight="1" x14ac:dyDescent="0.2">
      <c r="B117" s="111" t="s">
        <v>721</v>
      </c>
      <c r="C117" s="173" t="s">
        <v>536</v>
      </c>
      <c r="D117" s="164" t="s">
        <v>484</v>
      </c>
      <c r="E117" s="175">
        <v>45020</v>
      </c>
      <c r="F117" s="177">
        <v>45173</v>
      </c>
      <c r="G117" s="131">
        <v>2023</v>
      </c>
      <c r="H117" s="197" t="s">
        <v>537</v>
      </c>
      <c r="I117" s="197" t="s">
        <v>488</v>
      </c>
      <c r="J117" s="161" t="s">
        <v>429</v>
      </c>
      <c r="K117" s="173" t="s">
        <v>74</v>
      </c>
      <c r="L117" s="173" t="s">
        <v>79</v>
      </c>
      <c r="M117" s="106"/>
      <c r="O117" s="105"/>
      <c r="R117" s="105"/>
      <c r="IV117" s="115"/>
      <c r="IW117" s="115"/>
      <c r="IX117" s="115"/>
      <c r="IY117" s="115"/>
      <c r="IZ117" s="115"/>
      <c r="JA117" s="115"/>
      <c r="JB117" s="115"/>
      <c r="JC117" s="115"/>
      <c r="JD117" s="115"/>
      <c r="JE117" s="115"/>
      <c r="JF117" s="115"/>
      <c r="JG117" s="115"/>
      <c r="JH117" s="115"/>
      <c r="JI117" s="115"/>
      <c r="JJ117" s="115"/>
      <c r="JK117" s="115"/>
      <c r="JL117" s="115"/>
      <c r="JM117" s="115"/>
      <c r="JN117" s="115"/>
      <c r="JO117" s="115"/>
      <c r="JP117" s="115"/>
      <c r="JQ117" s="115"/>
      <c r="JR117" s="115"/>
      <c r="JS117" s="115"/>
    </row>
    <row r="118" spans="1:279" s="114" customFormat="1" ht="23.1" customHeight="1" x14ac:dyDescent="0.2">
      <c r="B118" s="111" t="s">
        <v>721</v>
      </c>
      <c r="C118" s="155" t="s">
        <v>543</v>
      </c>
      <c r="D118" s="164" t="s">
        <v>484</v>
      </c>
      <c r="E118" s="158">
        <v>44927</v>
      </c>
      <c r="F118" s="202">
        <v>45173</v>
      </c>
      <c r="G118" s="131">
        <v>2023</v>
      </c>
      <c r="H118" s="200" t="s">
        <v>544</v>
      </c>
      <c r="I118" s="200" t="s">
        <v>488</v>
      </c>
      <c r="J118" s="161" t="s">
        <v>429</v>
      </c>
      <c r="K118" s="155" t="s">
        <v>74</v>
      </c>
      <c r="L118" s="155" t="s">
        <v>79</v>
      </c>
      <c r="M118" s="106"/>
      <c r="O118" s="105"/>
      <c r="R118" s="105"/>
      <c r="IV118" s="115"/>
      <c r="IW118" s="115"/>
      <c r="IX118" s="115"/>
      <c r="IY118" s="115"/>
      <c r="IZ118" s="115"/>
      <c r="JA118" s="115"/>
      <c r="JB118" s="115"/>
      <c r="JC118" s="115"/>
      <c r="JD118" s="115"/>
      <c r="JE118" s="115"/>
      <c r="JF118" s="115"/>
      <c r="JG118" s="115"/>
      <c r="JH118" s="115"/>
      <c r="JI118" s="115"/>
      <c r="JJ118" s="115"/>
      <c r="JK118" s="115"/>
      <c r="JL118" s="115"/>
      <c r="JM118" s="115"/>
      <c r="JN118" s="115"/>
      <c r="JO118" s="115"/>
      <c r="JP118" s="115"/>
      <c r="JQ118" s="115"/>
      <c r="JR118" s="115"/>
      <c r="JS118" s="115"/>
    </row>
    <row r="119" spans="1:279" s="115" customFormat="1" ht="23.1" customHeight="1" x14ac:dyDescent="0.2">
      <c r="A119" s="114"/>
      <c r="B119" s="111" t="s">
        <v>721</v>
      </c>
      <c r="C119" s="173" t="s">
        <v>540</v>
      </c>
      <c r="D119" s="164" t="s">
        <v>484</v>
      </c>
      <c r="E119" s="175">
        <v>45020</v>
      </c>
      <c r="F119" s="177">
        <v>45178</v>
      </c>
      <c r="G119" s="131">
        <v>2023</v>
      </c>
      <c r="H119" s="197" t="s">
        <v>541</v>
      </c>
      <c r="I119" s="197" t="s">
        <v>488</v>
      </c>
      <c r="J119" s="161" t="s">
        <v>429</v>
      </c>
      <c r="K119" s="173" t="s">
        <v>74</v>
      </c>
      <c r="L119" s="173" t="s">
        <v>79</v>
      </c>
      <c r="M119" s="106"/>
      <c r="N119" s="114"/>
      <c r="O119" s="105"/>
      <c r="P119" s="114"/>
      <c r="Q119" s="114"/>
      <c r="R119" s="105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  <c r="EQ119" s="114"/>
      <c r="ER119" s="114"/>
      <c r="ES119" s="114"/>
      <c r="ET119" s="114"/>
      <c r="EU119" s="114"/>
      <c r="EV119" s="114"/>
      <c r="EW119" s="114"/>
      <c r="EX119" s="114"/>
      <c r="EY119" s="114"/>
      <c r="EZ119" s="114"/>
      <c r="FA119" s="114"/>
      <c r="FB119" s="114"/>
      <c r="FC119" s="114"/>
      <c r="FD119" s="114"/>
      <c r="FE119" s="114"/>
      <c r="FF119" s="114"/>
      <c r="FG119" s="114"/>
      <c r="FH119" s="114"/>
      <c r="FI119" s="114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  <c r="HB119" s="114"/>
      <c r="HC119" s="114"/>
      <c r="HD119" s="114"/>
      <c r="HE119" s="114"/>
      <c r="HF119" s="114"/>
      <c r="HG119" s="114"/>
      <c r="HH119" s="114"/>
      <c r="HI119" s="114"/>
      <c r="HJ119" s="114"/>
      <c r="HK119" s="114"/>
      <c r="HL119" s="114"/>
      <c r="HM119" s="114"/>
      <c r="HN119" s="114"/>
      <c r="HO119" s="114"/>
      <c r="HP119" s="114"/>
      <c r="HQ119" s="114"/>
      <c r="HR119" s="114"/>
      <c r="HS119" s="114"/>
      <c r="HT119" s="114"/>
      <c r="HU119" s="114"/>
      <c r="HV119" s="114"/>
      <c r="HW119" s="114"/>
      <c r="HX119" s="114"/>
      <c r="HY119" s="114"/>
      <c r="HZ119" s="114"/>
      <c r="IA119" s="114"/>
      <c r="IB119" s="114"/>
      <c r="IC119" s="114"/>
      <c r="ID119" s="114"/>
      <c r="IE119" s="114"/>
      <c r="IF119" s="114"/>
      <c r="IG119" s="114"/>
      <c r="IH119" s="114"/>
      <c r="II119" s="114"/>
      <c r="IJ119" s="114"/>
      <c r="IK119" s="114"/>
      <c r="IL119" s="114"/>
      <c r="IM119" s="114"/>
      <c r="IN119" s="114"/>
      <c r="IO119" s="114"/>
      <c r="IP119" s="114"/>
      <c r="IQ119" s="114"/>
      <c r="IR119" s="114"/>
      <c r="IS119" s="114"/>
      <c r="IT119" s="114"/>
      <c r="IU119" s="114"/>
    </row>
    <row r="120" spans="1:279" s="115" customFormat="1" ht="23.1" customHeight="1" x14ac:dyDescent="0.2">
      <c r="A120" s="114"/>
      <c r="B120" s="144" t="s">
        <v>447</v>
      </c>
      <c r="C120" s="144" t="s">
        <v>448</v>
      </c>
      <c r="D120" s="106" t="s">
        <v>85</v>
      </c>
      <c r="E120" s="183">
        <v>43240</v>
      </c>
      <c r="F120" s="148">
        <v>45184</v>
      </c>
      <c r="G120" s="131">
        <v>2023</v>
      </c>
      <c r="H120" s="233">
        <v>415911</v>
      </c>
      <c r="I120" s="216" t="s">
        <v>449</v>
      </c>
      <c r="J120" s="146"/>
      <c r="K120" s="111" t="s">
        <v>76</v>
      </c>
      <c r="L120" s="111" t="s">
        <v>80</v>
      </c>
      <c r="M120" s="106" t="s">
        <v>466</v>
      </c>
      <c r="N120" s="114"/>
      <c r="O120" s="105"/>
      <c r="P120" s="114"/>
      <c r="Q120" s="105"/>
      <c r="R120" s="114"/>
      <c r="S120" s="105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  <c r="FF120" s="114"/>
      <c r="FG120" s="114"/>
      <c r="FH120" s="114"/>
      <c r="FI120" s="114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  <c r="HB120" s="114"/>
      <c r="HC120" s="114"/>
      <c r="HD120" s="114"/>
      <c r="HE120" s="114"/>
      <c r="HF120" s="114"/>
      <c r="HG120" s="114"/>
      <c r="HH120" s="114"/>
      <c r="HI120" s="114"/>
      <c r="HJ120" s="114"/>
      <c r="HK120" s="114"/>
      <c r="HL120" s="114"/>
      <c r="HM120" s="114"/>
      <c r="HN120" s="114"/>
      <c r="HO120" s="114"/>
      <c r="HP120" s="114"/>
      <c r="HQ120" s="114"/>
      <c r="HR120" s="114"/>
      <c r="HS120" s="114"/>
      <c r="HT120" s="114"/>
      <c r="HU120" s="114"/>
      <c r="HV120" s="114"/>
      <c r="HW120" s="114"/>
      <c r="HX120" s="114"/>
      <c r="HY120" s="114"/>
      <c r="HZ120" s="114"/>
      <c r="IA120" s="114"/>
      <c r="IB120" s="114"/>
      <c r="IC120" s="114"/>
      <c r="ID120" s="114"/>
      <c r="IE120" s="114"/>
      <c r="IF120" s="114"/>
      <c r="IG120" s="114"/>
      <c r="IH120" s="114"/>
      <c r="II120" s="114"/>
      <c r="IJ120" s="114"/>
      <c r="IK120" s="114"/>
      <c r="IL120" s="114"/>
      <c r="IM120" s="114"/>
      <c r="IN120" s="114"/>
      <c r="IO120" s="114"/>
      <c r="IP120" s="114"/>
      <c r="IQ120" s="114"/>
      <c r="IR120" s="114"/>
      <c r="IS120" s="114"/>
      <c r="IT120" s="114"/>
      <c r="IU120" s="114"/>
      <c r="IV120" s="114"/>
      <c r="IW120" s="114"/>
      <c r="IX120" s="114"/>
      <c r="IY120" s="114"/>
      <c r="IZ120" s="114"/>
      <c r="JA120" s="114"/>
      <c r="JB120" s="114"/>
      <c r="JC120" s="114"/>
      <c r="JD120" s="114"/>
      <c r="JE120" s="114"/>
      <c r="JF120" s="114"/>
      <c r="JG120" s="114"/>
      <c r="JH120" s="114"/>
      <c r="JI120" s="114"/>
      <c r="JJ120" s="114"/>
      <c r="JK120" s="114"/>
      <c r="JL120" s="114"/>
      <c r="JM120" s="114"/>
      <c r="JN120" s="114"/>
      <c r="JO120" s="114"/>
      <c r="JP120" s="114"/>
      <c r="JQ120" s="114"/>
      <c r="JR120" s="114"/>
      <c r="JS120" s="114"/>
    </row>
    <row r="121" spans="1:279" s="115" customFormat="1" ht="23.1" customHeight="1" x14ac:dyDescent="0.2">
      <c r="A121" s="114"/>
      <c r="B121" s="111"/>
      <c r="C121" s="150" t="s">
        <v>569</v>
      </c>
      <c r="D121" s="110" t="s">
        <v>560</v>
      </c>
      <c r="E121" s="181">
        <v>42996</v>
      </c>
      <c r="F121" s="188">
        <v>45186</v>
      </c>
      <c r="G121" s="131">
        <v>2023</v>
      </c>
      <c r="H121" s="223">
        <v>1140000</v>
      </c>
      <c r="I121" s="188" t="s">
        <v>570</v>
      </c>
      <c r="J121" s="132">
        <v>44866</v>
      </c>
      <c r="K121" s="111" t="s">
        <v>75</v>
      </c>
      <c r="L121" s="111"/>
      <c r="M121" s="106"/>
      <c r="N121" s="114"/>
      <c r="O121" s="123"/>
      <c r="P121" s="114"/>
      <c r="Q121" s="114"/>
      <c r="R121" s="105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  <c r="EQ121" s="114"/>
      <c r="ER121" s="114"/>
      <c r="ES121" s="114"/>
      <c r="ET121" s="114"/>
      <c r="EU121" s="114"/>
      <c r="EV121" s="114"/>
      <c r="EW121" s="114"/>
      <c r="EX121" s="114"/>
      <c r="EY121" s="114"/>
      <c r="EZ121" s="114"/>
      <c r="FA121" s="114"/>
      <c r="FB121" s="114"/>
      <c r="FC121" s="114"/>
      <c r="FD121" s="114"/>
      <c r="FE121" s="114"/>
      <c r="FF121" s="114"/>
      <c r="FG121" s="114"/>
      <c r="FH121" s="114"/>
      <c r="FI121" s="114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  <c r="HB121" s="114"/>
      <c r="HC121" s="114"/>
      <c r="HD121" s="114"/>
      <c r="HE121" s="114"/>
      <c r="HF121" s="114"/>
      <c r="HG121" s="114"/>
      <c r="HH121" s="114"/>
      <c r="HI121" s="114"/>
      <c r="HJ121" s="114"/>
      <c r="HK121" s="114"/>
      <c r="HL121" s="114"/>
      <c r="HM121" s="114"/>
      <c r="HN121" s="114"/>
      <c r="HO121" s="114"/>
      <c r="HP121" s="114"/>
      <c r="HQ121" s="114"/>
      <c r="HR121" s="114"/>
      <c r="HS121" s="114"/>
      <c r="HT121" s="114"/>
      <c r="HU121" s="114"/>
      <c r="HV121" s="114"/>
      <c r="HW121" s="114"/>
      <c r="HX121" s="114"/>
      <c r="HY121" s="114"/>
      <c r="HZ121" s="114"/>
      <c r="IA121" s="114"/>
      <c r="IB121" s="114"/>
      <c r="IC121" s="114"/>
      <c r="ID121" s="114"/>
      <c r="IE121" s="114"/>
      <c r="IF121" s="114"/>
      <c r="IG121" s="114"/>
      <c r="IH121" s="114"/>
      <c r="II121" s="114"/>
      <c r="IJ121" s="114"/>
      <c r="IK121" s="114"/>
      <c r="IL121" s="114"/>
      <c r="IM121" s="114"/>
      <c r="IN121" s="114"/>
      <c r="IO121" s="114"/>
      <c r="IP121" s="114"/>
      <c r="IQ121" s="114"/>
      <c r="IR121" s="114"/>
      <c r="IS121" s="114"/>
      <c r="IT121" s="114"/>
      <c r="IU121" s="114"/>
    </row>
    <row r="122" spans="1:279" s="115" customFormat="1" ht="23.1" customHeight="1" x14ac:dyDescent="0.2">
      <c r="A122" s="125"/>
      <c r="B122" s="129" t="s">
        <v>166</v>
      </c>
      <c r="C122" s="129" t="s">
        <v>205</v>
      </c>
      <c r="D122" s="125" t="s">
        <v>339</v>
      </c>
      <c r="E122" s="130" t="s">
        <v>239</v>
      </c>
      <c r="F122" s="131" t="s">
        <v>260</v>
      </c>
      <c r="G122" s="131">
        <v>2023</v>
      </c>
      <c r="H122" s="195">
        <v>369801</v>
      </c>
      <c r="I122" s="195" t="s">
        <v>362</v>
      </c>
      <c r="J122" s="141">
        <v>44986</v>
      </c>
      <c r="K122" s="111" t="s">
        <v>76</v>
      </c>
      <c r="L122" s="111" t="s">
        <v>80</v>
      </c>
      <c r="M122" s="106" t="s">
        <v>353</v>
      </c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  <c r="IW122" s="125"/>
      <c r="IX122" s="125"/>
      <c r="IY122" s="125"/>
      <c r="IZ122" s="125"/>
      <c r="JA122" s="125"/>
      <c r="JB122" s="125"/>
      <c r="JC122" s="125"/>
      <c r="JD122" s="125"/>
      <c r="JE122" s="125"/>
      <c r="JF122" s="125"/>
      <c r="JG122" s="125"/>
      <c r="JH122" s="125"/>
      <c r="JI122" s="125"/>
      <c r="JJ122" s="125"/>
      <c r="JK122" s="125"/>
      <c r="JL122" s="125"/>
      <c r="JM122" s="125"/>
      <c r="JN122" s="125"/>
      <c r="JO122" s="125"/>
      <c r="JP122" s="125"/>
      <c r="JQ122" s="125"/>
      <c r="JR122" s="125"/>
      <c r="JS122" s="125"/>
    </row>
    <row r="123" spans="1:279" s="115" customFormat="1" ht="23.1" customHeight="1" x14ac:dyDescent="0.2">
      <c r="A123" s="125"/>
      <c r="B123" s="129" t="s">
        <v>169</v>
      </c>
      <c r="C123" s="129" t="s">
        <v>208</v>
      </c>
      <c r="D123" s="125" t="s">
        <v>85</v>
      </c>
      <c r="E123" s="130" t="s">
        <v>136</v>
      </c>
      <c r="F123" s="131" t="s">
        <v>260</v>
      </c>
      <c r="G123" s="131">
        <v>2023</v>
      </c>
      <c r="H123" s="195">
        <v>233000</v>
      </c>
      <c r="I123" s="195" t="s">
        <v>388</v>
      </c>
      <c r="J123" s="141">
        <v>44986</v>
      </c>
      <c r="K123" s="111" t="s">
        <v>76</v>
      </c>
      <c r="L123" s="111" t="s">
        <v>80</v>
      </c>
      <c r="M123" s="106" t="s">
        <v>387</v>
      </c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  <c r="FQ123" s="125"/>
      <c r="FR123" s="125"/>
      <c r="FS123" s="125"/>
      <c r="FT123" s="125"/>
      <c r="FU123" s="125"/>
      <c r="FV123" s="125"/>
      <c r="FW123" s="125"/>
      <c r="FX123" s="125"/>
      <c r="FY123" s="125"/>
      <c r="FZ123" s="125"/>
      <c r="GA123" s="125"/>
      <c r="GB123" s="125"/>
      <c r="GC123" s="125"/>
      <c r="GD123" s="125"/>
      <c r="GE123" s="125"/>
      <c r="GF123" s="125"/>
      <c r="GG123" s="125"/>
      <c r="GH123" s="125"/>
      <c r="GI123" s="125"/>
      <c r="GJ123" s="125"/>
      <c r="GK123" s="125"/>
      <c r="GL123" s="125"/>
      <c r="GM123" s="125"/>
      <c r="GN123" s="125"/>
      <c r="GO123" s="125"/>
      <c r="GP123" s="125"/>
      <c r="GQ123" s="125"/>
      <c r="GR123" s="125"/>
      <c r="GS123" s="125"/>
      <c r="GT123" s="125"/>
      <c r="GU123" s="125"/>
      <c r="GV123" s="125"/>
      <c r="GW123" s="125"/>
      <c r="GX123" s="125"/>
      <c r="GY123" s="125"/>
      <c r="GZ123" s="125"/>
      <c r="HA123" s="125"/>
      <c r="HB123" s="125"/>
      <c r="HC123" s="125"/>
      <c r="HD123" s="125"/>
      <c r="HE123" s="125"/>
      <c r="HF123" s="125"/>
      <c r="HG123" s="125"/>
      <c r="HH123" s="125"/>
      <c r="HI123" s="125"/>
      <c r="HJ123" s="125"/>
      <c r="HK123" s="125"/>
      <c r="HL123" s="125"/>
      <c r="HM123" s="125"/>
      <c r="HN123" s="125"/>
      <c r="HO123" s="125"/>
      <c r="HP123" s="125"/>
      <c r="HQ123" s="125"/>
      <c r="HR123" s="125"/>
      <c r="HS123" s="125"/>
      <c r="HT123" s="125"/>
      <c r="HU123" s="125"/>
      <c r="HV123" s="125"/>
      <c r="HW123" s="125"/>
      <c r="HX123" s="125"/>
      <c r="HY123" s="125"/>
      <c r="HZ123" s="125"/>
      <c r="IA123" s="125"/>
      <c r="IB123" s="125"/>
      <c r="IC123" s="125"/>
      <c r="ID123" s="125"/>
      <c r="IE123" s="125"/>
      <c r="IF123" s="125"/>
      <c r="IG123" s="125"/>
      <c r="IH123" s="125"/>
      <c r="II123" s="125"/>
      <c r="IJ123" s="125"/>
      <c r="IK123" s="125"/>
      <c r="IL123" s="125"/>
      <c r="IM123" s="125"/>
      <c r="IN123" s="125"/>
      <c r="IO123" s="125"/>
      <c r="IP123" s="125"/>
      <c r="IQ123" s="125"/>
      <c r="IR123" s="125"/>
      <c r="IS123" s="125"/>
      <c r="IT123" s="125"/>
      <c r="IU123" s="125"/>
      <c r="IV123" s="125"/>
      <c r="IW123" s="125"/>
      <c r="IX123" s="125"/>
      <c r="IY123" s="125"/>
      <c r="IZ123" s="125"/>
      <c r="JA123" s="125"/>
      <c r="JB123" s="125"/>
      <c r="JC123" s="125"/>
      <c r="JD123" s="125"/>
      <c r="JE123" s="125"/>
      <c r="JF123" s="125"/>
      <c r="JG123" s="125"/>
      <c r="JH123" s="125"/>
      <c r="JI123" s="125"/>
      <c r="JJ123" s="125"/>
      <c r="JK123" s="125"/>
      <c r="JL123" s="125"/>
      <c r="JM123" s="125"/>
      <c r="JN123" s="125"/>
      <c r="JO123" s="125"/>
      <c r="JP123" s="125"/>
      <c r="JQ123" s="125"/>
      <c r="JR123" s="125"/>
      <c r="JS123" s="125"/>
    </row>
    <row r="124" spans="1:279" s="115" customFormat="1" ht="23.1" customHeight="1" x14ac:dyDescent="0.2">
      <c r="A124" s="114"/>
      <c r="B124" s="111"/>
      <c r="C124" s="150" t="s">
        <v>571</v>
      </c>
      <c r="D124" s="110" t="s">
        <v>560</v>
      </c>
      <c r="E124" s="181">
        <v>42278</v>
      </c>
      <c r="F124" s="188">
        <v>45199</v>
      </c>
      <c r="G124" s="131">
        <v>2023</v>
      </c>
      <c r="H124" s="223">
        <v>1194727.03</v>
      </c>
      <c r="I124" s="211" t="s">
        <v>561</v>
      </c>
      <c r="J124" s="132">
        <v>44866</v>
      </c>
      <c r="K124" s="111" t="s">
        <v>75</v>
      </c>
      <c r="L124" s="111"/>
      <c r="M124" s="106" t="s">
        <v>572</v>
      </c>
      <c r="N124" s="114"/>
      <c r="O124" s="124"/>
      <c r="P124" s="114"/>
      <c r="Q124" s="114"/>
      <c r="R124" s="105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  <c r="EQ124" s="114"/>
      <c r="ER124" s="114"/>
      <c r="ES124" s="114"/>
      <c r="ET124" s="114"/>
      <c r="EU124" s="114"/>
      <c r="EV124" s="114"/>
      <c r="EW124" s="114"/>
      <c r="EX124" s="114"/>
      <c r="EY124" s="114"/>
      <c r="EZ124" s="114"/>
      <c r="FA124" s="114"/>
      <c r="FB124" s="114"/>
      <c r="FC124" s="114"/>
      <c r="FD124" s="114"/>
      <c r="FE124" s="114"/>
      <c r="FF124" s="114"/>
      <c r="FG124" s="114"/>
      <c r="FH124" s="114"/>
      <c r="FI124" s="114"/>
      <c r="FJ124" s="114"/>
      <c r="FK124" s="114"/>
      <c r="FL124" s="114"/>
      <c r="FM124" s="114"/>
      <c r="FN124" s="114"/>
      <c r="FO124" s="114"/>
      <c r="FP124" s="114"/>
      <c r="FQ124" s="114"/>
      <c r="FR124" s="114"/>
      <c r="FS124" s="114"/>
      <c r="FT124" s="114"/>
      <c r="FU124" s="114"/>
      <c r="FV124" s="114"/>
      <c r="FW124" s="114"/>
      <c r="FX124" s="114"/>
      <c r="FY124" s="114"/>
      <c r="FZ124" s="114"/>
      <c r="GA124" s="114"/>
      <c r="GB124" s="114"/>
      <c r="GC124" s="114"/>
      <c r="GD124" s="114"/>
      <c r="GE124" s="114"/>
      <c r="GF124" s="114"/>
      <c r="GG124" s="114"/>
      <c r="GH124" s="114"/>
      <c r="GI124" s="114"/>
      <c r="GJ124" s="114"/>
      <c r="GK124" s="114"/>
      <c r="GL124" s="114"/>
      <c r="GM124" s="114"/>
      <c r="GN124" s="114"/>
      <c r="GO124" s="114"/>
      <c r="GP124" s="114"/>
      <c r="GQ124" s="114"/>
      <c r="GR124" s="114"/>
      <c r="GS124" s="114"/>
      <c r="GT124" s="114"/>
      <c r="GU124" s="114"/>
      <c r="GV124" s="114"/>
      <c r="GW124" s="114"/>
      <c r="GX124" s="114"/>
      <c r="GY124" s="114"/>
      <c r="GZ124" s="114"/>
      <c r="HA124" s="114"/>
      <c r="HB124" s="114"/>
      <c r="HC124" s="114"/>
      <c r="HD124" s="114"/>
      <c r="HE124" s="114"/>
      <c r="HF124" s="114"/>
      <c r="HG124" s="114"/>
      <c r="HH124" s="114"/>
      <c r="HI124" s="114"/>
      <c r="HJ124" s="114"/>
      <c r="HK124" s="114"/>
      <c r="HL124" s="114"/>
      <c r="HM124" s="114"/>
      <c r="HN124" s="114"/>
      <c r="HO124" s="114"/>
      <c r="HP124" s="114"/>
      <c r="HQ124" s="114"/>
      <c r="HR124" s="114"/>
      <c r="HS124" s="114"/>
      <c r="HT124" s="114"/>
      <c r="HU124" s="114"/>
      <c r="HV124" s="114"/>
      <c r="HW124" s="114"/>
      <c r="HX124" s="114"/>
      <c r="HY124" s="114"/>
      <c r="HZ124" s="114"/>
      <c r="IA124" s="114"/>
      <c r="IB124" s="114"/>
      <c r="IC124" s="114"/>
      <c r="ID124" s="114"/>
      <c r="IE124" s="114"/>
      <c r="IF124" s="114"/>
      <c r="IG124" s="114"/>
      <c r="IH124" s="114"/>
      <c r="II124" s="114"/>
      <c r="IJ124" s="114"/>
      <c r="IK124" s="114"/>
      <c r="IL124" s="114"/>
      <c r="IM124" s="114"/>
      <c r="IN124" s="114"/>
      <c r="IO124" s="114"/>
      <c r="IP124" s="114"/>
      <c r="IQ124" s="114"/>
      <c r="IR124" s="114"/>
      <c r="IS124" s="114"/>
      <c r="IT124" s="114"/>
      <c r="IU124" s="114"/>
    </row>
    <row r="125" spans="1:279" s="115" customFormat="1" ht="23.1" customHeight="1" x14ac:dyDescent="0.2">
      <c r="A125" s="105"/>
      <c r="B125" s="111"/>
      <c r="C125" s="154" t="s">
        <v>633</v>
      </c>
      <c r="D125" s="121" t="s">
        <v>560</v>
      </c>
      <c r="E125" s="181">
        <v>42644</v>
      </c>
      <c r="F125" s="188">
        <v>45199</v>
      </c>
      <c r="G125" s="131">
        <v>2023</v>
      </c>
      <c r="H125" s="223">
        <v>2507070</v>
      </c>
      <c r="I125" s="211" t="s">
        <v>561</v>
      </c>
      <c r="J125" s="132">
        <v>44927</v>
      </c>
      <c r="K125" s="111" t="s">
        <v>75</v>
      </c>
      <c r="L125" s="111"/>
      <c r="M125" s="106" t="s">
        <v>634</v>
      </c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5"/>
      <c r="BZ125" s="105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5"/>
      <c r="CM125" s="105"/>
      <c r="CN125" s="105"/>
      <c r="CO125" s="105"/>
      <c r="CP125" s="105"/>
      <c r="CQ125" s="105"/>
      <c r="CR125" s="105"/>
      <c r="CS125" s="105"/>
      <c r="CT125" s="105"/>
      <c r="CU125" s="105"/>
      <c r="CV125" s="105"/>
      <c r="CW125" s="105"/>
      <c r="CX125" s="105"/>
      <c r="CY125" s="105"/>
      <c r="CZ125" s="105"/>
      <c r="DA125" s="105"/>
      <c r="DB125" s="105"/>
      <c r="DC125" s="105"/>
      <c r="DD125" s="105"/>
      <c r="DE125" s="105"/>
      <c r="DF125" s="105"/>
      <c r="DG125" s="105"/>
      <c r="DH125" s="105"/>
      <c r="DI125" s="105"/>
      <c r="DJ125" s="105"/>
      <c r="DK125" s="105"/>
      <c r="DL125" s="105"/>
      <c r="DM125" s="105"/>
      <c r="DN125" s="105"/>
      <c r="DO125" s="105"/>
      <c r="DP125" s="105"/>
      <c r="DQ125" s="105"/>
      <c r="DR125" s="105"/>
      <c r="DS125" s="105"/>
      <c r="DT125" s="105"/>
      <c r="DU125" s="105"/>
      <c r="DV125" s="105"/>
      <c r="DW125" s="105"/>
      <c r="DX125" s="105"/>
      <c r="DY125" s="105"/>
      <c r="DZ125" s="105"/>
      <c r="EA125" s="105"/>
      <c r="EB125" s="105"/>
      <c r="EC125" s="105"/>
      <c r="ED125" s="105"/>
      <c r="EE125" s="105"/>
      <c r="EF125" s="105"/>
      <c r="EG125" s="105"/>
      <c r="EH125" s="105"/>
      <c r="EI125" s="105"/>
      <c r="EJ125" s="105"/>
      <c r="EK125" s="105"/>
      <c r="EL125" s="105"/>
      <c r="EM125" s="105"/>
      <c r="EN125" s="105"/>
      <c r="EO125" s="105"/>
      <c r="EP125" s="105"/>
      <c r="EQ125" s="105"/>
      <c r="ER125" s="105"/>
      <c r="ES125" s="105"/>
      <c r="ET125" s="105"/>
      <c r="EU125" s="105"/>
      <c r="EV125" s="105"/>
      <c r="EW125" s="105"/>
      <c r="EX125" s="105"/>
      <c r="EY125" s="105"/>
      <c r="EZ125" s="105"/>
      <c r="FA125" s="105"/>
      <c r="FB125" s="105"/>
      <c r="FC125" s="105"/>
      <c r="FD125" s="105"/>
      <c r="FE125" s="105"/>
      <c r="FF125" s="105"/>
      <c r="FG125" s="105"/>
      <c r="FH125" s="105"/>
      <c r="FI125" s="105"/>
      <c r="FJ125" s="105"/>
      <c r="FK125" s="105"/>
      <c r="FL125" s="105"/>
      <c r="FM125" s="105"/>
      <c r="FN125" s="105"/>
      <c r="FO125" s="105"/>
      <c r="FP125" s="105"/>
      <c r="FQ125" s="105"/>
      <c r="FR125" s="105"/>
      <c r="FS125" s="105"/>
      <c r="FT125" s="105"/>
      <c r="FU125" s="105"/>
      <c r="FV125" s="105"/>
      <c r="FW125" s="105"/>
      <c r="FX125" s="105"/>
      <c r="FY125" s="105"/>
      <c r="FZ125" s="105"/>
      <c r="GA125" s="105"/>
      <c r="GB125" s="105"/>
      <c r="GC125" s="105"/>
      <c r="GD125" s="105"/>
      <c r="GE125" s="105"/>
      <c r="GF125" s="105"/>
      <c r="GG125" s="105"/>
      <c r="GH125" s="105"/>
      <c r="GI125" s="105"/>
      <c r="GJ125" s="105"/>
      <c r="GK125" s="105"/>
      <c r="GL125" s="105"/>
      <c r="GM125" s="105"/>
      <c r="GN125" s="105"/>
      <c r="GO125" s="105"/>
      <c r="GP125" s="105"/>
      <c r="GQ125" s="105"/>
      <c r="GR125" s="105"/>
      <c r="GS125" s="105"/>
      <c r="GT125" s="105"/>
      <c r="GU125" s="105"/>
      <c r="GV125" s="105"/>
      <c r="GW125" s="105"/>
      <c r="GX125" s="105"/>
      <c r="GY125" s="105"/>
      <c r="GZ125" s="105"/>
      <c r="HA125" s="105"/>
      <c r="HB125" s="105"/>
      <c r="HC125" s="105"/>
      <c r="HD125" s="105"/>
      <c r="HE125" s="105"/>
      <c r="HF125" s="105"/>
      <c r="HG125" s="105"/>
      <c r="HH125" s="105"/>
      <c r="HI125" s="105"/>
      <c r="HJ125" s="105"/>
      <c r="HK125" s="105"/>
      <c r="HL125" s="105"/>
      <c r="HM125" s="105"/>
      <c r="HN125" s="105"/>
      <c r="HO125" s="105"/>
      <c r="HP125" s="105"/>
      <c r="HQ125" s="105"/>
      <c r="HR125" s="105"/>
      <c r="HS125" s="105"/>
      <c r="HT125" s="105"/>
      <c r="HU125" s="105"/>
      <c r="HV125" s="105"/>
      <c r="HW125" s="105"/>
      <c r="HX125" s="105"/>
      <c r="HY125" s="105"/>
      <c r="HZ125" s="105"/>
      <c r="IA125" s="105"/>
      <c r="IB125" s="105"/>
      <c r="IC125" s="105"/>
      <c r="ID125" s="105"/>
      <c r="IE125" s="105"/>
      <c r="IF125" s="105"/>
      <c r="IG125" s="105"/>
      <c r="IH125" s="105"/>
      <c r="II125" s="105"/>
      <c r="IJ125" s="105"/>
      <c r="IK125" s="105"/>
      <c r="IL125" s="105"/>
      <c r="IM125" s="105"/>
      <c r="IN125" s="105"/>
      <c r="IO125" s="105"/>
      <c r="IP125" s="105"/>
      <c r="IQ125" s="105"/>
      <c r="IR125" s="105"/>
      <c r="IS125" s="105"/>
      <c r="IT125" s="105"/>
      <c r="IU125" s="105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</row>
    <row r="126" spans="1:279" s="115" customFormat="1" ht="23.1" customHeight="1" x14ac:dyDescent="0.2">
      <c r="A126" s="105"/>
      <c r="B126" s="111"/>
      <c r="C126" s="154" t="s">
        <v>635</v>
      </c>
      <c r="D126" s="121" t="s">
        <v>560</v>
      </c>
      <c r="E126" s="181">
        <v>42095</v>
      </c>
      <c r="F126" s="188">
        <v>45199</v>
      </c>
      <c r="G126" s="131">
        <v>2023</v>
      </c>
      <c r="H126" s="223">
        <v>2740908.94</v>
      </c>
      <c r="I126" s="211" t="s">
        <v>561</v>
      </c>
      <c r="J126" s="132">
        <v>44927</v>
      </c>
      <c r="K126" s="111" t="s">
        <v>75</v>
      </c>
      <c r="L126" s="111"/>
      <c r="M126" s="106" t="s">
        <v>634</v>
      </c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5"/>
      <c r="BZ126" s="105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105"/>
      <c r="CS126" s="105"/>
      <c r="CT126" s="105"/>
      <c r="CU126" s="105"/>
      <c r="CV126" s="105"/>
      <c r="CW126" s="105"/>
      <c r="CX126" s="105"/>
      <c r="CY126" s="105"/>
      <c r="CZ126" s="105"/>
      <c r="DA126" s="105"/>
      <c r="DB126" s="105"/>
      <c r="DC126" s="105"/>
      <c r="DD126" s="105"/>
      <c r="DE126" s="105"/>
      <c r="DF126" s="105"/>
      <c r="DG126" s="105"/>
      <c r="DH126" s="105"/>
      <c r="DI126" s="105"/>
      <c r="DJ126" s="105"/>
      <c r="DK126" s="105"/>
      <c r="DL126" s="105"/>
      <c r="DM126" s="105"/>
      <c r="DN126" s="105"/>
      <c r="DO126" s="105"/>
      <c r="DP126" s="105"/>
      <c r="DQ126" s="105"/>
      <c r="DR126" s="105"/>
      <c r="DS126" s="105"/>
      <c r="DT126" s="105"/>
      <c r="DU126" s="105"/>
      <c r="DV126" s="105"/>
      <c r="DW126" s="105"/>
      <c r="DX126" s="105"/>
      <c r="DY126" s="105"/>
      <c r="DZ126" s="105"/>
      <c r="EA126" s="105"/>
      <c r="EB126" s="105"/>
      <c r="EC126" s="105"/>
      <c r="ED126" s="105"/>
      <c r="EE126" s="105"/>
      <c r="EF126" s="105"/>
      <c r="EG126" s="105"/>
      <c r="EH126" s="105"/>
      <c r="EI126" s="105"/>
      <c r="EJ126" s="105"/>
      <c r="EK126" s="105"/>
      <c r="EL126" s="105"/>
      <c r="EM126" s="105"/>
      <c r="EN126" s="105"/>
      <c r="EO126" s="105"/>
      <c r="EP126" s="105"/>
      <c r="EQ126" s="105"/>
      <c r="ER126" s="105"/>
      <c r="ES126" s="105"/>
      <c r="ET126" s="105"/>
      <c r="EU126" s="105"/>
      <c r="EV126" s="105"/>
      <c r="EW126" s="105"/>
      <c r="EX126" s="105"/>
      <c r="EY126" s="105"/>
      <c r="EZ126" s="105"/>
      <c r="FA126" s="105"/>
      <c r="FB126" s="105"/>
      <c r="FC126" s="105"/>
      <c r="FD126" s="105"/>
      <c r="FE126" s="105"/>
      <c r="FF126" s="105"/>
      <c r="FG126" s="105"/>
      <c r="FH126" s="105"/>
      <c r="FI126" s="105"/>
      <c r="FJ126" s="105"/>
      <c r="FK126" s="105"/>
      <c r="FL126" s="105"/>
      <c r="FM126" s="105"/>
      <c r="FN126" s="105"/>
      <c r="FO126" s="105"/>
      <c r="FP126" s="105"/>
      <c r="FQ126" s="105"/>
      <c r="FR126" s="105"/>
      <c r="FS126" s="105"/>
      <c r="FT126" s="105"/>
      <c r="FU126" s="105"/>
      <c r="FV126" s="105"/>
      <c r="FW126" s="105"/>
      <c r="FX126" s="105"/>
      <c r="FY126" s="105"/>
      <c r="FZ126" s="105"/>
      <c r="GA126" s="105"/>
      <c r="GB126" s="105"/>
      <c r="GC126" s="105"/>
      <c r="GD126" s="105"/>
      <c r="GE126" s="105"/>
      <c r="GF126" s="105"/>
      <c r="GG126" s="105"/>
      <c r="GH126" s="105"/>
      <c r="GI126" s="105"/>
      <c r="GJ126" s="105"/>
      <c r="GK126" s="105"/>
      <c r="GL126" s="105"/>
      <c r="GM126" s="105"/>
      <c r="GN126" s="105"/>
      <c r="GO126" s="105"/>
      <c r="GP126" s="105"/>
      <c r="GQ126" s="105"/>
      <c r="GR126" s="105"/>
      <c r="GS126" s="105"/>
      <c r="GT126" s="105"/>
      <c r="GU126" s="105"/>
      <c r="GV126" s="105"/>
      <c r="GW126" s="105"/>
      <c r="GX126" s="105"/>
      <c r="GY126" s="105"/>
      <c r="GZ126" s="105"/>
      <c r="HA126" s="105"/>
      <c r="HB126" s="105"/>
      <c r="HC126" s="105"/>
      <c r="HD126" s="105"/>
      <c r="HE126" s="105"/>
      <c r="HF126" s="105"/>
      <c r="HG126" s="105"/>
      <c r="HH126" s="105"/>
      <c r="HI126" s="105"/>
      <c r="HJ126" s="105"/>
      <c r="HK126" s="105"/>
      <c r="HL126" s="105"/>
      <c r="HM126" s="105"/>
      <c r="HN126" s="105"/>
      <c r="HO126" s="105"/>
      <c r="HP126" s="105"/>
      <c r="HQ126" s="105"/>
      <c r="HR126" s="105"/>
      <c r="HS126" s="105"/>
      <c r="HT126" s="105"/>
      <c r="HU126" s="105"/>
      <c r="HV126" s="105"/>
      <c r="HW126" s="105"/>
      <c r="HX126" s="105"/>
      <c r="HY126" s="105"/>
      <c r="HZ126" s="105"/>
      <c r="IA126" s="105"/>
      <c r="IB126" s="105"/>
      <c r="IC126" s="105"/>
      <c r="ID126" s="105"/>
      <c r="IE126" s="105"/>
      <c r="IF126" s="105"/>
      <c r="IG126" s="105"/>
      <c r="IH126" s="105"/>
      <c r="II126" s="105"/>
      <c r="IJ126" s="105"/>
      <c r="IK126" s="105"/>
      <c r="IL126" s="105"/>
      <c r="IM126" s="105"/>
      <c r="IN126" s="105"/>
      <c r="IO126" s="105"/>
      <c r="IP126" s="105"/>
      <c r="IQ126" s="105"/>
      <c r="IR126" s="105"/>
      <c r="IS126" s="105"/>
      <c r="IT126" s="105"/>
      <c r="IU126" s="105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07"/>
      <c r="JI126" s="107"/>
      <c r="JJ126" s="107"/>
      <c r="JK126" s="107"/>
      <c r="JL126" s="107"/>
      <c r="JM126" s="107"/>
      <c r="JN126" s="107"/>
      <c r="JO126" s="107"/>
      <c r="JP126" s="107"/>
      <c r="JQ126" s="107"/>
      <c r="JR126" s="107"/>
      <c r="JS126" s="107"/>
    </row>
    <row r="127" spans="1:279" s="115" customFormat="1" ht="23.1" customHeight="1" x14ac:dyDescent="0.2">
      <c r="A127" s="105"/>
      <c r="B127" s="111"/>
      <c r="C127" s="154" t="s">
        <v>636</v>
      </c>
      <c r="D127" s="121" t="s">
        <v>560</v>
      </c>
      <c r="E127" s="181">
        <v>42644</v>
      </c>
      <c r="F127" s="188">
        <v>45199</v>
      </c>
      <c r="G127" s="131">
        <v>2023</v>
      </c>
      <c r="H127" s="223">
        <v>2320010.4</v>
      </c>
      <c r="I127" s="211" t="s">
        <v>561</v>
      </c>
      <c r="J127" s="132">
        <v>44927</v>
      </c>
      <c r="K127" s="111" t="s">
        <v>75</v>
      </c>
      <c r="L127" s="111"/>
      <c r="M127" s="106" t="s">
        <v>634</v>
      </c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5"/>
      <c r="BZ127" s="105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105"/>
      <c r="CS127" s="105"/>
      <c r="CT127" s="105"/>
      <c r="CU127" s="105"/>
      <c r="CV127" s="105"/>
      <c r="CW127" s="105"/>
      <c r="CX127" s="105"/>
      <c r="CY127" s="105"/>
      <c r="CZ127" s="105"/>
      <c r="DA127" s="105"/>
      <c r="DB127" s="105"/>
      <c r="DC127" s="105"/>
      <c r="DD127" s="105"/>
      <c r="DE127" s="105"/>
      <c r="DF127" s="105"/>
      <c r="DG127" s="105"/>
      <c r="DH127" s="105"/>
      <c r="DI127" s="105"/>
      <c r="DJ127" s="105"/>
      <c r="DK127" s="105"/>
      <c r="DL127" s="105"/>
      <c r="DM127" s="105"/>
      <c r="DN127" s="105"/>
      <c r="DO127" s="105"/>
      <c r="DP127" s="105"/>
      <c r="DQ127" s="105"/>
      <c r="DR127" s="105"/>
      <c r="DS127" s="105"/>
      <c r="DT127" s="105"/>
      <c r="DU127" s="105"/>
      <c r="DV127" s="105"/>
      <c r="DW127" s="105"/>
      <c r="DX127" s="105"/>
      <c r="DY127" s="105"/>
      <c r="DZ127" s="105"/>
      <c r="EA127" s="105"/>
      <c r="EB127" s="105"/>
      <c r="EC127" s="105"/>
      <c r="ED127" s="105"/>
      <c r="EE127" s="105"/>
      <c r="EF127" s="105"/>
      <c r="EG127" s="105"/>
      <c r="EH127" s="105"/>
      <c r="EI127" s="105"/>
      <c r="EJ127" s="105"/>
      <c r="EK127" s="105"/>
      <c r="EL127" s="105"/>
      <c r="EM127" s="105"/>
      <c r="EN127" s="105"/>
      <c r="EO127" s="105"/>
      <c r="EP127" s="105"/>
      <c r="EQ127" s="105"/>
      <c r="ER127" s="105"/>
      <c r="ES127" s="105"/>
      <c r="ET127" s="105"/>
      <c r="EU127" s="105"/>
      <c r="EV127" s="105"/>
      <c r="EW127" s="105"/>
      <c r="EX127" s="105"/>
      <c r="EY127" s="105"/>
      <c r="EZ127" s="105"/>
      <c r="FA127" s="105"/>
      <c r="FB127" s="105"/>
      <c r="FC127" s="105"/>
      <c r="FD127" s="105"/>
      <c r="FE127" s="105"/>
      <c r="FF127" s="105"/>
      <c r="FG127" s="105"/>
      <c r="FH127" s="105"/>
      <c r="FI127" s="105"/>
      <c r="FJ127" s="105"/>
      <c r="FK127" s="105"/>
      <c r="FL127" s="105"/>
      <c r="FM127" s="105"/>
      <c r="FN127" s="105"/>
      <c r="FO127" s="105"/>
      <c r="FP127" s="105"/>
      <c r="FQ127" s="105"/>
      <c r="FR127" s="105"/>
      <c r="FS127" s="105"/>
      <c r="FT127" s="105"/>
      <c r="FU127" s="105"/>
      <c r="FV127" s="105"/>
      <c r="FW127" s="105"/>
      <c r="FX127" s="105"/>
      <c r="FY127" s="105"/>
      <c r="FZ127" s="105"/>
      <c r="GA127" s="105"/>
      <c r="GB127" s="105"/>
      <c r="GC127" s="105"/>
      <c r="GD127" s="105"/>
      <c r="GE127" s="105"/>
      <c r="GF127" s="105"/>
      <c r="GG127" s="105"/>
      <c r="GH127" s="105"/>
      <c r="GI127" s="105"/>
      <c r="GJ127" s="105"/>
      <c r="GK127" s="105"/>
      <c r="GL127" s="105"/>
      <c r="GM127" s="105"/>
      <c r="GN127" s="105"/>
      <c r="GO127" s="105"/>
      <c r="GP127" s="105"/>
      <c r="GQ127" s="105"/>
      <c r="GR127" s="105"/>
      <c r="GS127" s="105"/>
      <c r="GT127" s="105"/>
      <c r="GU127" s="105"/>
      <c r="GV127" s="105"/>
      <c r="GW127" s="105"/>
      <c r="GX127" s="105"/>
      <c r="GY127" s="105"/>
      <c r="GZ127" s="105"/>
      <c r="HA127" s="105"/>
      <c r="HB127" s="105"/>
      <c r="HC127" s="105"/>
      <c r="HD127" s="105"/>
      <c r="HE127" s="105"/>
      <c r="HF127" s="105"/>
      <c r="HG127" s="105"/>
      <c r="HH127" s="105"/>
      <c r="HI127" s="105"/>
      <c r="HJ127" s="105"/>
      <c r="HK127" s="105"/>
      <c r="HL127" s="105"/>
      <c r="HM127" s="105"/>
      <c r="HN127" s="105"/>
      <c r="HO127" s="105"/>
      <c r="HP127" s="105"/>
      <c r="HQ127" s="105"/>
      <c r="HR127" s="105"/>
      <c r="HS127" s="105"/>
      <c r="HT127" s="105"/>
      <c r="HU127" s="105"/>
      <c r="HV127" s="105"/>
      <c r="HW127" s="105"/>
      <c r="HX127" s="105"/>
      <c r="HY127" s="105"/>
      <c r="HZ127" s="105"/>
      <c r="IA127" s="105"/>
      <c r="IB127" s="105"/>
      <c r="IC127" s="105"/>
      <c r="ID127" s="105"/>
      <c r="IE127" s="105"/>
      <c r="IF127" s="105"/>
      <c r="IG127" s="105"/>
      <c r="IH127" s="105"/>
      <c r="II127" s="105"/>
      <c r="IJ127" s="105"/>
      <c r="IK127" s="105"/>
      <c r="IL127" s="105"/>
      <c r="IM127" s="105"/>
      <c r="IN127" s="105"/>
      <c r="IO127" s="105"/>
      <c r="IP127" s="105"/>
      <c r="IQ127" s="105"/>
      <c r="IR127" s="105"/>
      <c r="IS127" s="105"/>
      <c r="IT127" s="105"/>
      <c r="IU127" s="105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</row>
    <row r="128" spans="1:279" s="115" customFormat="1" ht="23.1" customHeight="1" x14ac:dyDescent="0.2">
      <c r="A128" s="105"/>
      <c r="B128" s="111"/>
      <c r="C128" s="154" t="s">
        <v>638</v>
      </c>
      <c r="D128" s="121" t="s">
        <v>560</v>
      </c>
      <c r="E128" s="181">
        <v>43191</v>
      </c>
      <c r="F128" s="188">
        <v>45199</v>
      </c>
      <c r="G128" s="131">
        <v>2023</v>
      </c>
      <c r="H128" s="223">
        <v>2100000</v>
      </c>
      <c r="I128" s="211" t="s">
        <v>590</v>
      </c>
      <c r="J128" s="132">
        <v>44958</v>
      </c>
      <c r="K128" s="111" t="s">
        <v>75</v>
      </c>
      <c r="L128" s="111"/>
      <c r="M128" s="106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5"/>
      <c r="CM128" s="105"/>
      <c r="CN128" s="105"/>
      <c r="CO128" s="105"/>
      <c r="CP128" s="105"/>
      <c r="CQ128" s="105"/>
      <c r="CR128" s="105"/>
      <c r="CS128" s="105"/>
      <c r="CT128" s="105"/>
      <c r="CU128" s="105"/>
      <c r="CV128" s="105"/>
      <c r="CW128" s="105"/>
      <c r="CX128" s="105"/>
      <c r="CY128" s="105"/>
      <c r="CZ128" s="105"/>
      <c r="DA128" s="105"/>
      <c r="DB128" s="105"/>
      <c r="DC128" s="105"/>
      <c r="DD128" s="105"/>
      <c r="DE128" s="105"/>
      <c r="DF128" s="105"/>
      <c r="DG128" s="105"/>
      <c r="DH128" s="105"/>
      <c r="DI128" s="105"/>
      <c r="DJ128" s="105"/>
      <c r="DK128" s="105"/>
      <c r="DL128" s="105"/>
      <c r="DM128" s="105"/>
      <c r="DN128" s="105"/>
      <c r="DO128" s="105"/>
      <c r="DP128" s="105"/>
      <c r="DQ128" s="105"/>
      <c r="DR128" s="105"/>
      <c r="DS128" s="105"/>
      <c r="DT128" s="105"/>
      <c r="DU128" s="105"/>
      <c r="DV128" s="105"/>
      <c r="DW128" s="105"/>
      <c r="DX128" s="105"/>
      <c r="DY128" s="105"/>
      <c r="DZ128" s="105"/>
      <c r="EA128" s="105"/>
      <c r="EB128" s="105"/>
      <c r="EC128" s="105"/>
      <c r="ED128" s="105"/>
      <c r="EE128" s="105"/>
      <c r="EF128" s="105"/>
      <c r="EG128" s="105"/>
      <c r="EH128" s="105"/>
      <c r="EI128" s="105"/>
      <c r="EJ128" s="105"/>
      <c r="EK128" s="105"/>
      <c r="EL128" s="105"/>
      <c r="EM128" s="105"/>
      <c r="EN128" s="105"/>
      <c r="EO128" s="105"/>
      <c r="EP128" s="105"/>
      <c r="EQ128" s="105"/>
      <c r="ER128" s="105"/>
      <c r="ES128" s="105"/>
      <c r="ET128" s="105"/>
      <c r="EU128" s="105"/>
      <c r="EV128" s="105"/>
      <c r="EW128" s="105"/>
      <c r="EX128" s="105"/>
      <c r="EY128" s="105"/>
      <c r="EZ128" s="105"/>
      <c r="FA128" s="105"/>
      <c r="FB128" s="105"/>
      <c r="FC128" s="105"/>
      <c r="FD128" s="105"/>
      <c r="FE128" s="105"/>
      <c r="FF128" s="105"/>
      <c r="FG128" s="105"/>
      <c r="FH128" s="105"/>
      <c r="FI128" s="105"/>
      <c r="FJ128" s="105"/>
      <c r="FK128" s="105"/>
      <c r="FL128" s="105"/>
      <c r="FM128" s="105"/>
      <c r="FN128" s="105"/>
      <c r="FO128" s="105"/>
      <c r="FP128" s="105"/>
      <c r="FQ128" s="105"/>
      <c r="FR128" s="105"/>
      <c r="FS128" s="105"/>
      <c r="FT128" s="105"/>
      <c r="FU128" s="105"/>
      <c r="FV128" s="105"/>
      <c r="FW128" s="105"/>
      <c r="FX128" s="105"/>
      <c r="FY128" s="105"/>
      <c r="FZ128" s="105"/>
      <c r="GA128" s="105"/>
      <c r="GB128" s="105"/>
      <c r="GC128" s="105"/>
      <c r="GD128" s="105"/>
      <c r="GE128" s="105"/>
      <c r="GF128" s="105"/>
      <c r="GG128" s="105"/>
      <c r="GH128" s="105"/>
      <c r="GI128" s="105"/>
      <c r="GJ128" s="105"/>
      <c r="GK128" s="105"/>
      <c r="GL128" s="105"/>
      <c r="GM128" s="105"/>
      <c r="GN128" s="105"/>
      <c r="GO128" s="105"/>
      <c r="GP128" s="105"/>
      <c r="GQ128" s="105"/>
      <c r="GR128" s="105"/>
      <c r="GS128" s="105"/>
      <c r="GT128" s="105"/>
      <c r="GU128" s="105"/>
      <c r="GV128" s="105"/>
      <c r="GW128" s="105"/>
      <c r="GX128" s="105"/>
      <c r="GY128" s="105"/>
      <c r="GZ128" s="105"/>
      <c r="HA128" s="105"/>
      <c r="HB128" s="105"/>
      <c r="HC128" s="105"/>
      <c r="HD128" s="105"/>
      <c r="HE128" s="105"/>
      <c r="HF128" s="105"/>
      <c r="HG128" s="105"/>
      <c r="HH128" s="105"/>
      <c r="HI128" s="105"/>
      <c r="HJ128" s="105"/>
      <c r="HK128" s="105"/>
      <c r="HL128" s="105"/>
      <c r="HM128" s="105"/>
      <c r="HN128" s="105"/>
      <c r="HO128" s="105"/>
      <c r="HP128" s="105"/>
      <c r="HQ128" s="105"/>
      <c r="HR128" s="105"/>
      <c r="HS128" s="105"/>
      <c r="HT128" s="105"/>
      <c r="HU128" s="105"/>
      <c r="HV128" s="105"/>
      <c r="HW128" s="105"/>
      <c r="HX128" s="105"/>
      <c r="HY128" s="105"/>
      <c r="HZ128" s="105"/>
      <c r="IA128" s="105"/>
      <c r="IB128" s="105"/>
      <c r="IC128" s="105"/>
      <c r="ID128" s="105"/>
      <c r="IE128" s="105"/>
      <c r="IF128" s="105"/>
      <c r="IG128" s="105"/>
      <c r="IH128" s="105"/>
      <c r="II128" s="105"/>
      <c r="IJ128" s="105"/>
      <c r="IK128" s="105"/>
      <c r="IL128" s="105"/>
      <c r="IM128" s="105"/>
      <c r="IN128" s="105"/>
      <c r="IO128" s="105"/>
      <c r="IP128" s="105"/>
      <c r="IQ128" s="105"/>
      <c r="IR128" s="105"/>
      <c r="IS128" s="105"/>
      <c r="IT128" s="105"/>
      <c r="IU128" s="105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</row>
    <row r="129" spans="1:279" s="115" customFormat="1" ht="23.1" customHeight="1" x14ac:dyDescent="0.2">
      <c r="A129" s="105"/>
      <c r="B129" s="111"/>
      <c r="C129" s="154" t="s">
        <v>711</v>
      </c>
      <c r="D129" s="121" t="s">
        <v>645</v>
      </c>
      <c r="E129" s="181">
        <v>43374</v>
      </c>
      <c r="F129" s="188">
        <v>45199</v>
      </c>
      <c r="G129" s="131">
        <v>2023</v>
      </c>
      <c r="H129" s="223">
        <v>3000000</v>
      </c>
      <c r="I129" s="211" t="s">
        <v>710</v>
      </c>
      <c r="J129" s="132">
        <v>44866</v>
      </c>
      <c r="K129" s="111" t="s">
        <v>75</v>
      </c>
      <c r="L129" s="111"/>
      <c r="M129" s="106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5"/>
      <c r="BZ129" s="105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5"/>
      <c r="CM129" s="105"/>
      <c r="CN129" s="105"/>
      <c r="CO129" s="105"/>
      <c r="CP129" s="105"/>
      <c r="CQ129" s="105"/>
      <c r="CR129" s="105"/>
      <c r="CS129" s="105"/>
      <c r="CT129" s="105"/>
      <c r="CU129" s="105"/>
      <c r="CV129" s="105"/>
      <c r="CW129" s="105"/>
      <c r="CX129" s="105"/>
      <c r="CY129" s="105"/>
      <c r="CZ129" s="105"/>
      <c r="DA129" s="105"/>
      <c r="DB129" s="105"/>
      <c r="DC129" s="105"/>
      <c r="DD129" s="105"/>
      <c r="DE129" s="105"/>
      <c r="DF129" s="105"/>
      <c r="DG129" s="105"/>
      <c r="DH129" s="105"/>
      <c r="DI129" s="105"/>
      <c r="DJ129" s="105"/>
      <c r="DK129" s="105"/>
      <c r="DL129" s="105"/>
      <c r="DM129" s="105"/>
      <c r="DN129" s="105"/>
      <c r="DO129" s="105"/>
      <c r="DP129" s="105"/>
      <c r="DQ129" s="105"/>
      <c r="DR129" s="105"/>
      <c r="DS129" s="105"/>
      <c r="DT129" s="105"/>
      <c r="DU129" s="105"/>
      <c r="DV129" s="105"/>
      <c r="DW129" s="105"/>
      <c r="DX129" s="105"/>
      <c r="DY129" s="105"/>
      <c r="DZ129" s="105"/>
      <c r="EA129" s="105"/>
      <c r="EB129" s="105"/>
      <c r="EC129" s="105"/>
      <c r="ED129" s="105"/>
      <c r="EE129" s="105"/>
      <c r="EF129" s="105"/>
      <c r="EG129" s="105"/>
      <c r="EH129" s="105"/>
      <c r="EI129" s="105"/>
      <c r="EJ129" s="105"/>
      <c r="EK129" s="105"/>
      <c r="EL129" s="105"/>
      <c r="EM129" s="105"/>
      <c r="EN129" s="105"/>
      <c r="EO129" s="105"/>
      <c r="EP129" s="105"/>
      <c r="EQ129" s="105"/>
      <c r="ER129" s="105"/>
      <c r="ES129" s="105"/>
      <c r="ET129" s="105"/>
      <c r="EU129" s="105"/>
      <c r="EV129" s="105"/>
      <c r="EW129" s="105"/>
      <c r="EX129" s="105"/>
      <c r="EY129" s="105"/>
      <c r="EZ129" s="105"/>
      <c r="FA129" s="105"/>
      <c r="FB129" s="105"/>
      <c r="FC129" s="105"/>
      <c r="FD129" s="105"/>
      <c r="FE129" s="105"/>
      <c r="FF129" s="105"/>
      <c r="FG129" s="105"/>
      <c r="FH129" s="105"/>
      <c r="FI129" s="105"/>
      <c r="FJ129" s="105"/>
      <c r="FK129" s="105"/>
      <c r="FL129" s="105"/>
      <c r="FM129" s="105"/>
      <c r="FN129" s="105"/>
      <c r="FO129" s="105"/>
      <c r="FP129" s="105"/>
      <c r="FQ129" s="105"/>
      <c r="FR129" s="105"/>
      <c r="FS129" s="105"/>
      <c r="FT129" s="105"/>
      <c r="FU129" s="105"/>
      <c r="FV129" s="105"/>
      <c r="FW129" s="105"/>
      <c r="FX129" s="105"/>
      <c r="FY129" s="105"/>
      <c r="FZ129" s="105"/>
      <c r="GA129" s="105"/>
      <c r="GB129" s="105"/>
      <c r="GC129" s="105"/>
      <c r="GD129" s="105"/>
      <c r="GE129" s="105"/>
      <c r="GF129" s="105"/>
      <c r="GG129" s="105"/>
      <c r="GH129" s="105"/>
      <c r="GI129" s="105"/>
      <c r="GJ129" s="105"/>
      <c r="GK129" s="105"/>
      <c r="GL129" s="105"/>
      <c r="GM129" s="105"/>
      <c r="GN129" s="105"/>
      <c r="GO129" s="105"/>
      <c r="GP129" s="105"/>
      <c r="GQ129" s="105"/>
      <c r="GR129" s="105"/>
      <c r="GS129" s="105"/>
      <c r="GT129" s="105"/>
      <c r="GU129" s="105"/>
      <c r="GV129" s="105"/>
      <c r="GW129" s="105"/>
      <c r="GX129" s="105"/>
      <c r="GY129" s="105"/>
      <c r="GZ129" s="105"/>
      <c r="HA129" s="105"/>
      <c r="HB129" s="105"/>
      <c r="HC129" s="105"/>
      <c r="HD129" s="105"/>
      <c r="HE129" s="105"/>
      <c r="HF129" s="105"/>
      <c r="HG129" s="105"/>
      <c r="HH129" s="105"/>
      <c r="HI129" s="105"/>
      <c r="HJ129" s="105"/>
      <c r="HK129" s="105"/>
      <c r="HL129" s="105"/>
      <c r="HM129" s="105"/>
      <c r="HN129" s="105"/>
      <c r="HO129" s="105"/>
      <c r="HP129" s="105"/>
      <c r="HQ129" s="105"/>
      <c r="HR129" s="105"/>
      <c r="HS129" s="105"/>
      <c r="HT129" s="105"/>
      <c r="HU129" s="105"/>
      <c r="HV129" s="105"/>
      <c r="HW129" s="105"/>
      <c r="HX129" s="105"/>
      <c r="HY129" s="105"/>
      <c r="HZ129" s="105"/>
      <c r="IA129" s="105"/>
      <c r="IB129" s="105"/>
      <c r="IC129" s="105"/>
      <c r="ID129" s="105"/>
      <c r="IE129" s="105"/>
      <c r="IF129" s="105"/>
      <c r="IG129" s="105"/>
      <c r="IH129" s="105"/>
      <c r="II129" s="105"/>
      <c r="IJ129" s="105"/>
      <c r="IK129" s="105"/>
      <c r="IL129" s="105"/>
      <c r="IM129" s="105"/>
      <c r="IN129" s="105"/>
      <c r="IO129" s="105"/>
      <c r="IP129" s="105"/>
      <c r="IQ129" s="105"/>
      <c r="IR129" s="105"/>
      <c r="IS129" s="105"/>
      <c r="IT129" s="105"/>
      <c r="IU129" s="105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</row>
    <row r="130" spans="1:279" s="115" customFormat="1" ht="23.1" customHeight="1" x14ac:dyDescent="0.2">
      <c r="A130" s="114"/>
      <c r="B130" s="111" t="s">
        <v>721</v>
      </c>
      <c r="C130" s="173" t="s">
        <v>538</v>
      </c>
      <c r="D130" s="164" t="s">
        <v>484</v>
      </c>
      <c r="E130" s="175">
        <v>45020</v>
      </c>
      <c r="F130" s="177">
        <v>45202</v>
      </c>
      <c r="G130" s="131">
        <v>2023</v>
      </c>
      <c r="H130" s="197" t="s">
        <v>539</v>
      </c>
      <c r="I130" s="197" t="s">
        <v>488</v>
      </c>
      <c r="J130" s="161" t="s">
        <v>429</v>
      </c>
      <c r="K130" s="173" t="s">
        <v>74</v>
      </c>
      <c r="L130" s="173" t="s">
        <v>79</v>
      </c>
      <c r="M130" s="106"/>
      <c r="N130" s="114"/>
      <c r="O130" s="105"/>
      <c r="P130" s="114"/>
      <c r="Q130" s="114"/>
      <c r="R130" s="105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114"/>
      <c r="ES130" s="114"/>
      <c r="ET130" s="114"/>
      <c r="EU130" s="114"/>
      <c r="EV130" s="114"/>
      <c r="EW130" s="114"/>
      <c r="EX130" s="114"/>
      <c r="EY130" s="114"/>
      <c r="EZ130" s="114"/>
      <c r="FA130" s="114"/>
      <c r="FB130" s="114"/>
      <c r="FC130" s="114"/>
      <c r="FD130" s="114"/>
      <c r="FE130" s="114"/>
      <c r="FF130" s="114"/>
      <c r="FG130" s="114"/>
      <c r="FH130" s="114"/>
      <c r="FI130" s="114"/>
      <c r="FJ130" s="114"/>
      <c r="FK130" s="114"/>
      <c r="FL130" s="114"/>
      <c r="FM130" s="114"/>
      <c r="FN130" s="114"/>
      <c r="FO130" s="114"/>
      <c r="FP130" s="114"/>
      <c r="FQ130" s="114"/>
      <c r="FR130" s="114"/>
      <c r="FS130" s="114"/>
      <c r="FT130" s="114"/>
      <c r="FU130" s="114"/>
      <c r="FV130" s="114"/>
      <c r="FW130" s="114"/>
      <c r="FX130" s="114"/>
      <c r="FY130" s="114"/>
      <c r="FZ130" s="114"/>
      <c r="GA130" s="114"/>
      <c r="GB130" s="114"/>
      <c r="GC130" s="114"/>
      <c r="GD130" s="114"/>
      <c r="GE130" s="114"/>
      <c r="GF130" s="114"/>
      <c r="GG130" s="114"/>
      <c r="GH130" s="114"/>
      <c r="GI130" s="114"/>
      <c r="GJ130" s="114"/>
      <c r="GK130" s="114"/>
      <c r="GL130" s="114"/>
      <c r="GM130" s="114"/>
      <c r="GN130" s="114"/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14"/>
      <c r="HB130" s="114"/>
      <c r="HC130" s="114"/>
      <c r="HD130" s="114"/>
      <c r="HE130" s="114"/>
      <c r="HF130" s="114"/>
      <c r="HG130" s="114"/>
      <c r="HH130" s="114"/>
      <c r="HI130" s="114"/>
      <c r="HJ130" s="114"/>
      <c r="HK130" s="114"/>
      <c r="HL130" s="114"/>
      <c r="HM130" s="114"/>
      <c r="HN130" s="114"/>
      <c r="HO130" s="114"/>
      <c r="HP130" s="114"/>
      <c r="HQ130" s="114"/>
      <c r="HR130" s="114"/>
      <c r="HS130" s="114"/>
      <c r="HT130" s="114"/>
      <c r="HU130" s="114"/>
      <c r="HV130" s="114"/>
      <c r="HW130" s="114"/>
      <c r="HX130" s="114"/>
      <c r="HY130" s="114"/>
      <c r="HZ130" s="114"/>
      <c r="IA130" s="114"/>
      <c r="IB130" s="114"/>
      <c r="IC130" s="114"/>
      <c r="ID130" s="114"/>
      <c r="IE130" s="114"/>
      <c r="IF130" s="114"/>
      <c r="IG130" s="114"/>
      <c r="IH130" s="114"/>
      <c r="II130" s="114"/>
      <c r="IJ130" s="114"/>
      <c r="IK130" s="114"/>
      <c r="IL130" s="114"/>
      <c r="IM130" s="114"/>
      <c r="IN130" s="114"/>
      <c r="IO130" s="114"/>
      <c r="IP130" s="114"/>
      <c r="IQ130" s="114"/>
      <c r="IR130" s="114"/>
      <c r="IS130" s="114"/>
      <c r="IT130" s="114"/>
      <c r="IU130" s="114"/>
    </row>
    <row r="131" spans="1:279" s="115" customFormat="1" ht="23.1" customHeight="1" x14ac:dyDescent="0.2">
      <c r="A131" s="114"/>
      <c r="B131" s="111" t="s">
        <v>721</v>
      </c>
      <c r="C131" s="155" t="s">
        <v>542</v>
      </c>
      <c r="D131" s="164" t="s">
        <v>484</v>
      </c>
      <c r="E131" s="176">
        <v>44959</v>
      </c>
      <c r="F131" s="208">
        <v>45207</v>
      </c>
      <c r="G131" s="131">
        <v>2023</v>
      </c>
      <c r="H131" s="200" t="s">
        <v>523</v>
      </c>
      <c r="I131" s="200" t="s">
        <v>488</v>
      </c>
      <c r="J131" s="161" t="s">
        <v>429</v>
      </c>
      <c r="K131" s="155" t="s">
        <v>74</v>
      </c>
      <c r="L131" s="155"/>
      <c r="M131" s="106"/>
      <c r="N131" s="114"/>
      <c r="O131" s="105"/>
      <c r="P131" s="114"/>
      <c r="Q131" s="114"/>
      <c r="R131" s="105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114"/>
      <c r="ES131" s="114"/>
      <c r="ET131" s="114"/>
      <c r="EU131" s="114"/>
      <c r="EV131" s="114"/>
      <c r="EW131" s="114"/>
      <c r="EX131" s="114"/>
      <c r="EY131" s="114"/>
      <c r="EZ131" s="114"/>
      <c r="FA131" s="114"/>
      <c r="FB131" s="114"/>
      <c r="FC131" s="114"/>
      <c r="FD131" s="114"/>
      <c r="FE131" s="114"/>
      <c r="FF131" s="114"/>
      <c r="FG131" s="114"/>
      <c r="FH131" s="114"/>
      <c r="FI131" s="114"/>
      <c r="FJ131" s="114"/>
      <c r="FK131" s="114"/>
      <c r="FL131" s="114"/>
      <c r="FM131" s="114"/>
      <c r="FN131" s="114"/>
      <c r="FO131" s="114"/>
      <c r="FP131" s="114"/>
      <c r="FQ131" s="114"/>
      <c r="FR131" s="114"/>
      <c r="FS131" s="114"/>
      <c r="FT131" s="114"/>
      <c r="FU131" s="114"/>
      <c r="FV131" s="114"/>
      <c r="FW131" s="114"/>
      <c r="FX131" s="114"/>
      <c r="FY131" s="114"/>
      <c r="FZ131" s="114"/>
      <c r="GA131" s="114"/>
      <c r="GB131" s="114"/>
      <c r="GC131" s="114"/>
      <c r="GD131" s="114"/>
      <c r="GE131" s="114"/>
      <c r="GF131" s="114"/>
      <c r="GG131" s="114"/>
      <c r="GH131" s="114"/>
      <c r="GI131" s="114"/>
      <c r="GJ131" s="114"/>
      <c r="GK131" s="114"/>
      <c r="GL131" s="114"/>
      <c r="GM131" s="114"/>
      <c r="GN131" s="114"/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14"/>
      <c r="HB131" s="114"/>
      <c r="HC131" s="114"/>
      <c r="HD131" s="114"/>
      <c r="HE131" s="114"/>
      <c r="HF131" s="114"/>
      <c r="HG131" s="114"/>
      <c r="HH131" s="114"/>
      <c r="HI131" s="114"/>
      <c r="HJ131" s="114"/>
      <c r="HK131" s="114"/>
      <c r="HL131" s="114"/>
      <c r="HM131" s="114"/>
      <c r="HN131" s="114"/>
      <c r="HO131" s="114"/>
      <c r="HP131" s="114"/>
      <c r="HQ131" s="114"/>
      <c r="HR131" s="114"/>
      <c r="HS131" s="114"/>
      <c r="HT131" s="114"/>
      <c r="HU131" s="114"/>
      <c r="HV131" s="114"/>
      <c r="HW131" s="114"/>
      <c r="HX131" s="114"/>
      <c r="HY131" s="114"/>
      <c r="HZ131" s="114"/>
      <c r="IA131" s="114"/>
      <c r="IB131" s="114"/>
      <c r="IC131" s="114"/>
      <c r="ID131" s="114"/>
      <c r="IE131" s="114"/>
      <c r="IF131" s="114"/>
      <c r="IG131" s="114"/>
      <c r="IH131" s="114"/>
      <c r="II131" s="114"/>
      <c r="IJ131" s="114"/>
      <c r="IK131" s="114"/>
      <c r="IL131" s="114"/>
      <c r="IM131" s="114"/>
      <c r="IN131" s="114"/>
      <c r="IO131" s="114"/>
      <c r="IP131" s="114"/>
      <c r="IQ131" s="114"/>
      <c r="IR131" s="114"/>
      <c r="IS131" s="114"/>
      <c r="IT131" s="114"/>
      <c r="IU131" s="114"/>
    </row>
    <row r="132" spans="1:279" s="115" customFormat="1" ht="23.1" customHeight="1" x14ac:dyDescent="0.2">
      <c r="A132" s="114"/>
      <c r="B132" s="111" t="s">
        <v>721</v>
      </c>
      <c r="C132" s="155" t="s">
        <v>476</v>
      </c>
      <c r="D132" s="156" t="s">
        <v>477</v>
      </c>
      <c r="E132" s="157">
        <v>44958</v>
      </c>
      <c r="F132" s="202">
        <v>45209</v>
      </c>
      <c r="G132" s="131">
        <v>2023</v>
      </c>
      <c r="H132" s="234" t="s">
        <v>479</v>
      </c>
      <c r="I132" s="200" t="s">
        <v>478</v>
      </c>
      <c r="J132" s="159"/>
      <c r="K132" s="155" t="s">
        <v>74</v>
      </c>
      <c r="L132" s="155" t="s">
        <v>80</v>
      </c>
      <c r="M132" s="106"/>
      <c r="N132" s="118"/>
      <c r="O132" s="116" t="s">
        <v>74</v>
      </c>
      <c r="P132" s="118"/>
      <c r="Q132" s="114"/>
      <c r="R132" s="117" t="s">
        <v>78</v>
      </c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114"/>
      <c r="ES132" s="114"/>
      <c r="ET132" s="114"/>
      <c r="EU132" s="114"/>
      <c r="EV132" s="114"/>
      <c r="EW132" s="114"/>
      <c r="EX132" s="114"/>
      <c r="EY132" s="114"/>
      <c r="EZ132" s="114"/>
      <c r="FA132" s="114"/>
      <c r="FB132" s="114"/>
      <c r="FC132" s="114"/>
      <c r="FD132" s="114"/>
      <c r="FE132" s="114"/>
      <c r="FF132" s="114"/>
      <c r="FG132" s="114"/>
      <c r="FH132" s="114"/>
      <c r="FI132" s="114"/>
      <c r="FJ132" s="114"/>
      <c r="FK132" s="114"/>
      <c r="FL132" s="114"/>
      <c r="FM132" s="114"/>
      <c r="FN132" s="114"/>
      <c r="FO132" s="114"/>
      <c r="FP132" s="114"/>
      <c r="FQ132" s="114"/>
      <c r="FR132" s="114"/>
      <c r="FS132" s="114"/>
      <c r="FT132" s="114"/>
      <c r="FU132" s="114"/>
      <c r="FV132" s="114"/>
      <c r="FW132" s="114"/>
      <c r="FX132" s="114"/>
      <c r="FY132" s="114"/>
      <c r="FZ132" s="114"/>
      <c r="GA132" s="114"/>
      <c r="GB132" s="114"/>
      <c r="GC132" s="114"/>
      <c r="GD132" s="114"/>
      <c r="GE132" s="114"/>
      <c r="GF132" s="114"/>
      <c r="GG132" s="114"/>
      <c r="GH132" s="114"/>
      <c r="GI132" s="114"/>
      <c r="GJ132" s="114"/>
      <c r="GK132" s="114"/>
      <c r="GL132" s="114"/>
      <c r="GM132" s="114"/>
      <c r="GN132" s="114"/>
      <c r="GO132" s="114"/>
      <c r="GP132" s="114"/>
      <c r="GQ132" s="114"/>
      <c r="GR132" s="114"/>
      <c r="GS132" s="114"/>
      <c r="GT132" s="114"/>
      <c r="GU132" s="114"/>
      <c r="GV132" s="114"/>
      <c r="GW132" s="114"/>
      <c r="GX132" s="114"/>
      <c r="GY132" s="114"/>
      <c r="GZ132" s="114"/>
      <c r="HA132" s="114"/>
      <c r="HB132" s="114"/>
      <c r="HC132" s="114"/>
      <c r="HD132" s="114"/>
      <c r="HE132" s="114"/>
      <c r="HF132" s="114"/>
      <c r="HG132" s="114"/>
      <c r="HH132" s="114"/>
      <c r="HI132" s="114"/>
      <c r="HJ132" s="114"/>
      <c r="HK132" s="114"/>
      <c r="HL132" s="114"/>
      <c r="HM132" s="114"/>
      <c r="HN132" s="114"/>
      <c r="HO132" s="114"/>
      <c r="HP132" s="114"/>
      <c r="HQ132" s="114"/>
      <c r="HR132" s="114"/>
      <c r="HS132" s="114"/>
      <c r="HT132" s="114"/>
      <c r="HU132" s="114"/>
      <c r="HV132" s="114"/>
      <c r="HW132" s="114"/>
      <c r="HX132" s="114"/>
      <c r="HY132" s="114"/>
      <c r="HZ132" s="114"/>
      <c r="IA132" s="114"/>
      <c r="IB132" s="114"/>
      <c r="IC132" s="114"/>
      <c r="ID132" s="114"/>
      <c r="IE132" s="114"/>
      <c r="IF132" s="114"/>
      <c r="IG132" s="114"/>
      <c r="IH132" s="114"/>
      <c r="II132" s="114"/>
      <c r="IJ132" s="114"/>
      <c r="IK132" s="114"/>
      <c r="IL132" s="114"/>
      <c r="IM132" s="114"/>
      <c r="IN132" s="114"/>
      <c r="IO132" s="114"/>
      <c r="IP132" s="114"/>
      <c r="IQ132" s="114"/>
      <c r="IR132" s="114"/>
      <c r="IS132" s="114"/>
      <c r="IT132" s="114"/>
      <c r="IU132" s="114"/>
    </row>
    <row r="133" spans="1:279" s="115" customFormat="1" ht="23.1" customHeight="1" x14ac:dyDescent="0.2">
      <c r="A133" s="114"/>
      <c r="B133" s="111" t="s">
        <v>721</v>
      </c>
      <c r="C133" s="160" t="s">
        <v>480</v>
      </c>
      <c r="D133" s="156" t="s">
        <v>477</v>
      </c>
      <c r="E133" s="157">
        <v>44958</v>
      </c>
      <c r="F133" s="202">
        <v>45209</v>
      </c>
      <c r="G133" s="131">
        <v>2023</v>
      </c>
      <c r="H133" s="234" t="s">
        <v>482</v>
      </c>
      <c r="I133" s="217" t="s">
        <v>481</v>
      </c>
      <c r="J133" s="161" t="s">
        <v>429</v>
      </c>
      <c r="K133" s="162" t="s">
        <v>74</v>
      </c>
      <c r="L133" s="162" t="s">
        <v>79</v>
      </c>
      <c r="M133" s="106"/>
      <c r="N133" s="118"/>
      <c r="O133" s="126" t="s">
        <v>75</v>
      </c>
      <c r="P133" s="118"/>
      <c r="Q133" s="114"/>
      <c r="R133" s="128" t="s">
        <v>80</v>
      </c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  <c r="ET133" s="114"/>
      <c r="EU133" s="114"/>
      <c r="EV133" s="114"/>
      <c r="EW133" s="114"/>
      <c r="EX133" s="114"/>
      <c r="EY133" s="114"/>
      <c r="EZ133" s="114"/>
      <c r="FA133" s="114"/>
      <c r="FB133" s="114"/>
      <c r="FC133" s="114"/>
      <c r="FD133" s="114"/>
      <c r="FE133" s="114"/>
      <c r="FF133" s="114"/>
      <c r="FG133" s="114"/>
      <c r="FH133" s="114"/>
      <c r="FI133" s="114"/>
      <c r="FJ133" s="114"/>
      <c r="FK133" s="114"/>
      <c r="FL133" s="114"/>
      <c r="FM133" s="114"/>
      <c r="FN133" s="114"/>
      <c r="FO133" s="114"/>
      <c r="FP133" s="114"/>
      <c r="FQ133" s="114"/>
      <c r="FR133" s="114"/>
      <c r="FS133" s="114"/>
      <c r="FT133" s="114"/>
      <c r="FU133" s="114"/>
      <c r="FV133" s="114"/>
      <c r="FW133" s="114"/>
      <c r="FX133" s="114"/>
      <c r="FY133" s="114"/>
      <c r="FZ133" s="114"/>
      <c r="GA133" s="114"/>
      <c r="GB133" s="114"/>
      <c r="GC133" s="114"/>
      <c r="GD133" s="114"/>
      <c r="GE133" s="114"/>
      <c r="GF133" s="114"/>
      <c r="GG133" s="114"/>
      <c r="GH133" s="114"/>
      <c r="GI133" s="114"/>
      <c r="GJ133" s="114"/>
      <c r="GK133" s="114"/>
      <c r="GL133" s="114"/>
      <c r="GM133" s="114"/>
      <c r="GN133" s="114"/>
      <c r="GO133" s="114"/>
      <c r="GP133" s="114"/>
      <c r="GQ133" s="114"/>
      <c r="GR133" s="114"/>
      <c r="GS133" s="114"/>
      <c r="GT133" s="114"/>
      <c r="GU133" s="114"/>
      <c r="GV133" s="114"/>
      <c r="GW133" s="114"/>
      <c r="GX133" s="114"/>
      <c r="GY133" s="114"/>
      <c r="GZ133" s="114"/>
      <c r="HA133" s="114"/>
      <c r="HB133" s="114"/>
      <c r="HC133" s="114"/>
      <c r="HD133" s="114"/>
      <c r="HE133" s="114"/>
      <c r="HF133" s="114"/>
      <c r="HG133" s="114"/>
      <c r="HH133" s="114"/>
      <c r="HI133" s="114"/>
      <c r="HJ133" s="114"/>
      <c r="HK133" s="114"/>
      <c r="HL133" s="114"/>
      <c r="HM133" s="114"/>
      <c r="HN133" s="114"/>
      <c r="HO133" s="114"/>
      <c r="HP133" s="114"/>
      <c r="HQ133" s="114"/>
      <c r="HR133" s="114"/>
      <c r="HS133" s="114"/>
      <c r="HT133" s="114"/>
      <c r="HU133" s="114"/>
      <c r="HV133" s="114"/>
      <c r="HW133" s="114"/>
      <c r="HX133" s="114"/>
      <c r="HY133" s="114"/>
      <c r="HZ133" s="114"/>
      <c r="IA133" s="114"/>
      <c r="IB133" s="114"/>
      <c r="IC133" s="114"/>
      <c r="ID133" s="114"/>
      <c r="IE133" s="114"/>
      <c r="IF133" s="114"/>
      <c r="IG133" s="114"/>
      <c r="IH133" s="114"/>
      <c r="II133" s="114"/>
      <c r="IJ133" s="114"/>
      <c r="IK133" s="114"/>
      <c r="IL133" s="114"/>
      <c r="IM133" s="114"/>
      <c r="IN133" s="114"/>
      <c r="IO133" s="114"/>
      <c r="IP133" s="114"/>
      <c r="IQ133" s="114"/>
      <c r="IR133" s="114"/>
      <c r="IS133" s="114"/>
      <c r="IT133" s="114"/>
      <c r="IU133" s="114"/>
    </row>
    <row r="134" spans="1:279" s="115" customFormat="1" ht="23.1" customHeight="1" x14ac:dyDescent="0.2">
      <c r="A134" s="125"/>
      <c r="B134" s="129" t="s">
        <v>158</v>
      </c>
      <c r="C134" s="129" t="s">
        <v>199</v>
      </c>
      <c r="D134" s="125" t="s">
        <v>339</v>
      </c>
      <c r="E134" s="130" t="s">
        <v>236</v>
      </c>
      <c r="F134" s="131" t="s">
        <v>256</v>
      </c>
      <c r="G134" s="131">
        <v>2023</v>
      </c>
      <c r="H134" s="194">
        <v>127795.24</v>
      </c>
      <c r="I134" s="194" t="s">
        <v>356</v>
      </c>
      <c r="J134" s="132">
        <v>44930</v>
      </c>
      <c r="K134" s="111" t="s">
        <v>76</v>
      </c>
      <c r="L134" s="111" t="s">
        <v>80</v>
      </c>
      <c r="M134" s="106" t="s">
        <v>378</v>
      </c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  <c r="FQ134" s="125"/>
      <c r="FR134" s="125"/>
      <c r="FS134" s="125"/>
      <c r="FT134" s="125"/>
      <c r="FU134" s="125"/>
      <c r="FV134" s="125"/>
      <c r="FW134" s="125"/>
      <c r="FX134" s="125"/>
      <c r="FY134" s="125"/>
      <c r="FZ134" s="125"/>
      <c r="GA134" s="125"/>
      <c r="GB134" s="125"/>
      <c r="GC134" s="125"/>
      <c r="GD134" s="125"/>
      <c r="GE134" s="125"/>
      <c r="GF134" s="125"/>
      <c r="GG134" s="125"/>
      <c r="GH134" s="125"/>
      <c r="GI134" s="125"/>
      <c r="GJ134" s="125"/>
      <c r="GK134" s="125"/>
      <c r="GL134" s="125"/>
      <c r="GM134" s="125"/>
      <c r="GN134" s="125"/>
      <c r="GO134" s="125"/>
      <c r="GP134" s="125"/>
      <c r="GQ134" s="125"/>
      <c r="GR134" s="125"/>
      <c r="GS134" s="125"/>
      <c r="GT134" s="125"/>
      <c r="GU134" s="125"/>
      <c r="GV134" s="125"/>
      <c r="GW134" s="125"/>
      <c r="GX134" s="125"/>
      <c r="GY134" s="125"/>
      <c r="GZ134" s="125"/>
      <c r="HA134" s="125"/>
      <c r="HB134" s="125"/>
      <c r="HC134" s="125"/>
      <c r="HD134" s="125"/>
      <c r="HE134" s="125"/>
      <c r="HF134" s="125"/>
      <c r="HG134" s="125"/>
      <c r="HH134" s="125"/>
      <c r="HI134" s="125"/>
      <c r="HJ134" s="125"/>
      <c r="HK134" s="125"/>
      <c r="HL134" s="125"/>
      <c r="HM134" s="125"/>
      <c r="HN134" s="125"/>
      <c r="HO134" s="125"/>
      <c r="HP134" s="125"/>
      <c r="HQ134" s="125"/>
      <c r="HR134" s="125"/>
      <c r="HS134" s="125"/>
      <c r="HT134" s="125"/>
      <c r="HU134" s="125"/>
      <c r="HV134" s="125"/>
      <c r="HW134" s="125"/>
      <c r="HX134" s="125"/>
      <c r="HY134" s="125"/>
      <c r="HZ134" s="125"/>
      <c r="IA134" s="125"/>
      <c r="IB134" s="125"/>
      <c r="IC134" s="125"/>
      <c r="ID134" s="125"/>
      <c r="IE134" s="125"/>
      <c r="IF134" s="125"/>
      <c r="IG134" s="125"/>
      <c r="IH134" s="125"/>
      <c r="II134" s="125"/>
      <c r="IJ134" s="125"/>
      <c r="IK134" s="125"/>
      <c r="IL134" s="125"/>
      <c r="IM134" s="125"/>
      <c r="IN134" s="125"/>
      <c r="IO134" s="125"/>
      <c r="IP134" s="125"/>
      <c r="IQ134" s="125"/>
      <c r="IR134" s="125"/>
      <c r="IS134" s="125"/>
      <c r="IT134" s="125"/>
      <c r="IU134" s="125"/>
      <c r="IV134" s="125"/>
      <c r="IW134" s="125"/>
      <c r="IX134" s="125"/>
      <c r="IY134" s="125"/>
      <c r="IZ134" s="125"/>
      <c r="JA134" s="125"/>
      <c r="JB134" s="125"/>
      <c r="JC134" s="125"/>
      <c r="JD134" s="125"/>
      <c r="JE134" s="125"/>
      <c r="JF134" s="125"/>
      <c r="JG134" s="125"/>
      <c r="JH134" s="125"/>
      <c r="JI134" s="125"/>
      <c r="JJ134" s="125"/>
      <c r="JK134" s="125"/>
      <c r="JL134" s="125"/>
      <c r="JM134" s="125"/>
      <c r="JN134" s="125"/>
      <c r="JO134" s="125"/>
      <c r="JP134" s="125"/>
      <c r="JQ134" s="125"/>
      <c r="JR134" s="125"/>
      <c r="JS134" s="125"/>
    </row>
    <row r="135" spans="1:279" s="115" customFormat="1" ht="23.1" customHeight="1" x14ac:dyDescent="0.2">
      <c r="A135" s="114"/>
      <c r="B135" s="144" t="s">
        <v>109</v>
      </c>
      <c r="C135" s="144" t="s">
        <v>117</v>
      </c>
      <c r="D135" s="106" t="s">
        <v>85</v>
      </c>
      <c r="E135" s="182" t="s">
        <v>133</v>
      </c>
      <c r="F135" s="145" t="s">
        <v>142</v>
      </c>
      <c r="G135" s="131">
        <v>2023</v>
      </c>
      <c r="H135" s="224">
        <v>156000</v>
      </c>
      <c r="I135" s="145" t="s">
        <v>124</v>
      </c>
      <c r="J135" s="146">
        <v>44927</v>
      </c>
      <c r="K135" s="111" t="s">
        <v>76</v>
      </c>
      <c r="L135" s="111" t="s">
        <v>80</v>
      </c>
      <c r="M135" s="106" t="s">
        <v>458</v>
      </c>
      <c r="N135" s="114"/>
      <c r="O135" s="105"/>
      <c r="P135" s="114"/>
      <c r="Q135" s="105"/>
      <c r="R135" s="114"/>
      <c r="S135" s="105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  <c r="FF135" s="114"/>
      <c r="FG135" s="114"/>
      <c r="FH135" s="114"/>
      <c r="FI135" s="114"/>
      <c r="FJ135" s="114"/>
      <c r="FK135" s="114"/>
      <c r="FL135" s="114"/>
      <c r="FM135" s="114"/>
      <c r="FN135" s="114"/>
      <c r="FO135" s="114"/>
      <c r="FP135" s="114"/>
      <c r="FQ135" s="114"/>
      <c r="FR135" s="114"/>
      <c r="FS135" s="114"/>
      <c r="FT135" s="114"/>
      <c r="FU135" s="114"/>
      <c r="FV135" s="114"/>
      <c r="FW135" s="114"/>
      <c r="FX135" s="114"/>
      <c r="FY135" s="114"/>
      <c r="FZ135" s="114"/>
      <c r="GA135" s="114"/>
      <c r="GB135" s="114"/>
      <c r="GC135" s="114"/>
      <c r="GD135" s="114"/>
      <c r="GE135" s="114"/>
      <c r="GF135" s="114"/>
      <c r="GG135" s="114"/>
      <c r="GH135" s="114"/>
      <c r="GI135" s="114"/>
      <c r="GJ135" s="114"/>
      <c r="GK135" s="114"/>
      <c r="GL135" s="114"/>
      <c r="GM135" s="114"/>
      <c r="GN135" s="114"/>
      <c r="GO135" s="114"/>
      <c r="GP135" s="114"/>
      <c r="GQ135" s="114"/>
      <c r="GR135" s="114"/>
      <c r="GS135" s="114"/>
      <c r="GT135" s="114"/>
      <c r="GU135" s="114"/>
      <c r="GV135" s="114"/>
      <c r="GW135" s="114"/>
      <c r="GX135" s="114"/>
      <c r="GY135" s="114"/>
      <c r="GZ135" s="114"/>
      <c r="HA135" s="114"/>
      <c r="HB135" s="114"/>
      <c r="HC135" s="114"/>
      <c r="HD135" s="114"/>
      <c r="HE135" s="114"/>
      <c r="HF135" s="114"/>
      <c r="HG135" s="114"/>
      <c r="HH135" s="114"/>
      <c r="HI135" s="114"/>
      <c r="HJ135" s="114"/>
      <c r="HK135" s="114"/>
      <c r="HL135" s="114"/>
      <c r="HM135" s="114"/>
      <c r="HN135" s="114"/>
      <c r="HO135" s="114"/>
      <c r="HP135" s="114"/>
      <c r="HQ135" s="114"/>
      <c r="HR135" s="114"/>
      <c r="HS135" s="114"/>
      <c r="HT135" s="114"/>
      <c r="HU135" s="114"/>
      <c r="HV135" s="114"/>
      <c r="HW135" s="114"/>
      <c r="HX135" s="114"/>
      <c r="HY135" s="114"/>
      <c r="HZ135" s="114"/>
      <c r="IA135" s="114"/>
      <c r="IB135" s="114"/>
      <c r="IC135" s="114"/>
      <c r="ID135" s="114"/>
      <c r="IE135" s="114"/>
      <c r="IF135" s="114"/>
      <c r="IG135" s="114"/>
      <c r="IH135" s="114"/>
      <c r="II135" s="114"/>
      <c r="IJ135" s="114"/>
      <c r="IK135" s="114"/>
      <c r="IL135" s="114"/>
      <c r="IM135" s="114"/>
      <c r="IN135" s="114"/>
      <c r="IO135" s="114"/>
      <c r="IP135" s="114"/>
      <c r="IQ135" s="114"/>
      <c r="IR135" s="114"/>
      <c r="IS135" s="114"/>
      <c r="IT135" s="114"/>
      <c r="IU135" s="114"/>
      <c r="IV135" s="114"/>
      <c r="IW135" s="114"/>
      <c r="IX135" s="114"/>
      <c r="IY135" s="114"/>
      <c r="IZ135" s="114"/>
      <c r="JA135" s="114"/>
      <c r="JB135" s="114"/>
      <c r="JC135" s="114"/>
      <c r="JD135" s="114"/>
      <c r="JE135" s="114"/>
      <c r="JF135" s="114"/>
      <c r="JG135" s="114"/>
      <c r="JH135" s="114"/>
      <c r="JI135" s="114"/>
      <c r="JJ135" s="114"/>
      <c r="JK135" s="114"/>
      <c r="JL135" s="114"/>
      <c r="JM135" s="114"/>
      <c r="JN135" s="114"/>
      <c r="JO135" s="114"/>
      <c r="JP135" s="114"/>
      <c r="JQ135" s="114"/>
      <c r="JR135" s="114"/>
      <c r="JS135" s="114"/>
    </row>
    <row r="136" spans="1:279" s="115" customFormat="1" ht="23.1" customHeight="1" x14ac:dyDescent="0.2">
      <c r="A136" s="114"/>
      <c r="B136" s="111" t="s">
        <v>721</v>
      </c>
      <c r="C136" s="167" t="s">
        <v>487</v>
      </c>
      <c r="D136" s="164" t="s">
        <v>484</v>
      </c>
      <c r="E136" s="165">
        <v>43932</v>
      </c>
      <c r="F136" s="196">
        <v>45231</v>
      </c>
      <c r="G136" s="131">
        <v>2023</v>
      </c>
      <c r="H136" s="196" t="s">
        <v>489</v>
      </c>
      <c r="I136" s="212" t="s">
        <v>488</v>
      </c>
      <c r="J136" s="161" t="s">
        <v>429</v>
      </c>
      <c r="K136" s="166" t="s">
        <v>75</v>
      </c>
      <c r="L136" s="166" t="s">
        <v>78</v>
      </c>
      <c r="M136" s="106"/>
      <c r="N136" s="118"/>
      <c r="O136" s="122"/>
      <c r="P136" s="118"/>
      <c r="Q136" s="114"/>
      <c r="R136" s="105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  <c r="EQ136" s="114"/>
      <c r="ER136" s="114"/>
      <c r="ES136" s="114"/>
      <c r="ET136" s="114"/>
      <c r="EU136" s="114"/>
      <c r="EV136" s="114"/>
      <c r="EW136" s="114"/>
      <c r="EX136" s="114"/>
      <c r="EY136" s="114"/>
      <c r="EZ136" s="114"/>
      <c r="FA136" s="114"/>
      <c r="FB136" s="114"/>
      <c r="FC136" s="114"/>
      <c r="FD136" s="114"/>
      <c r="FE136" s="114"/>
      <c r="FF136" s="114"/>
      <c r="FG136" s="114"/>
      <c r="FH136" s="114"/>
      <c r="FI136" s="114"/>
      <c r="FJ136" s="114"/>
      <c r="FK136" s="114"/>
      <c r="FL136" s="114"/>
      <c r="FM136" s="114"/>
      <c r="FN136" s="114"/>
      <c r="FO136" s="114"/>
      <c r="FP136" s="114"/>
      <c r="FQ136" s="114"/>
      <c r="FR136" s="114"/>
      <c r="FS136" s="114"/>
      <c r="FT136" s="114"/>
      <c r="FU136" s="114"/>
      <c r="FV136" s="114"/>
      <c r="FW136" s="114"/>
      <c r="FX136" s="114"/>
      <c r="FY136" s="114"/>
      <c r="FZ136" s="114"/>
      <c r="GA136" s="114"/>
      <c r="GB136" s="114"/>
      <c r="GC136" s="114"/>
      <c r="GD136" s="114"/>
      <c r="GE136" s="114"/>
      <c r="GF136" s="114"/>
      <c r="GG136" s="114"/>
      <c r="GH136" s="114"/>
      <c r="GI136" s="114"/>
      <c r="GJ136" s="114"/>
      <c r="GK136" s="114"/>
      <c r="GL136" s="114"/>
      <c r="GM136" s="114"/>
      <c r="GN136" s="114"/>
      <c r="GO136" s="114"/>
      <c r="GP136" s="114"/>
      <c r="GQ136" s="114"/>
      <c r="GR136" s="114"/>
      <c r="GS136" s="114"/>
      <c r="GT136" s="114"/>
      <c r="GU136" s="114"/>
      <c r="GV136" s="114"/>
      <c r="GW136" s="114"/>
      <c r="GX136" s="114"/>
      <c r="GY136" s="114"/>
      <c r="GZ136" s="114"/>
      <c r="HA136" s="114"/>
      <c r="HB136" s="114"/>
      <c r="HC136" s="114"/>
      <c r="HD136" s="114"/>
      <c r="HE136" s="114"/>
      <c r="HF136" s="114"/>
      <c r="HG136" s="114"/>
      <c r="HH136" s="114"/>
      <c r="HI136" s="114"/>
      <c r="HJ136" s="114"/>
      <c r="HK136" s="114"/>
      <c r="HL136" s="114"/>
      <c r="HM136" s="114"/>
      <c r="HN136" s="114"/>
      <c r="HO136" s="114"/>
      <c r="HP136" s="114"/>
      <c r="HQ136" s="114"/>
      <c r="HR136" s="114"/>
      <c r="HS136" s="114"/>
      <c r="HT136" s="114"/>
      <c r="HU136" s="114"/>
      <c r="HV136" s="114"/>
      <c r="HW136" s="114"/>
      <c r="HX136" s="114"/>
      <c r="HY136" s="114"/>
      <c r="HZ136" s="114"/>
      <c r="IA136" s="114"/>
      <c r="IB136" s="114"/>
      <c r="IC136" s="114"/>
      <c r="ID136" s="114"/>
      <c r="IE136" s="114"/>
      <c r="IF136" s="114"/>
      <c r="IG136" s="114"/>
      <c r="IH136" s="114"/>
      <c r="II136" s="114"/>
      <c r="IJ136" s="114"/>
      <c r="IK136" s="114"/>
      <c r="IL136" s="114"/>
      <c r="IM136" s="114"/>
      <c r="IN136" s="114"/>
      <c r="IO136" s="114"/>
      <c r="IP136" s="114"/>
      <c r="IQ136" s="114"/>
      <c r="IR136" s="114"/>
      <c r="IS136" s="114"/>
      <c r="IT136" s="114"/>
      <c r="IU136" s="114"/>
    </row>
    <row r="137" spans="1:279" s="115" customFormat="1" ht="23.1" customHeight="1" x14ac:dyDescent="0.2">
      <c r="A137" s="125"/>
      <c r="B137" s="129" t="s">
        <v>428</v>
      </c>
      <c r="C137" s="129" t="s">
        <v>352</v>
      </c>
      <c r="D137" s="129" t="s">
        <v>85</v>
      </c>
      <c r="E137" s="138">
        <v>43154</v>
      </c>
      <c r="F137" s="139">
        <v>45242</v>
      </c>
      <c r="G137" s="131">
        <v>2023</v>
      </c>
      <c r="H137" s="195">
        <v>150000</v>
      </c>
      <c r="I137" s="195" t="s">
        <v>86</v>
      </c>
      <c r="J137" s="132">
        <v>44930</v>
      </c>
      <c r="K137" s="111" t="s">
        <v>76</v>
      </c>
      <c r="L137" s="111" t="s">
        <v>78</v>
      </c>
      <c r="M137" s="125" t="s">
        <v>425</v>
      </c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  <c r="FQ137" s="125"/>
      <c r="FR137" s="125"/>
      <c r="FS137" s="125"/>
      <c r="FT137" s="125"/>
      <c r="FU137" s="125"/>
      <c r="FV137" s="125"/>
      <c r="FW137" s="125"/>
      <c r="FX137" s="125"/>
      <c r="FY137" s="125"/>
      <c r="FZ137" s="125"/>
      <c r="GA137" s="125"/>
      <c r="GB137" s="125"/>
      <c r="GC137" s="125"/>
      <c r="GD137" s="125"/>
      <c r="GE137" s="125"/>
      <c r="GF137" s="125"/>
      <c r="GG137" s="125"/>
      <c r="GH137" s="125"/>
      <c r="GI137" s="125"/>
      <c r="GJ137" s="125"/>
      <c r="GK137" s="125"/>
      <c r="GL137" s="125"/>
      <c r="GM137" s="125"/>
      <c r="GN137" s="125"/>
      <c r="GO137" s="125"/>
      <c r="GP137" s="125"/>
      <c r="GQ137" s="125"/>
      <c r="GR137" s="125"/>
      <c r="GS137" s="125"/>
      <c r="GT137" s="125"/>
      <c r="GU137" s="125"/>
      <c r="GV137" s="125"/>
      <c r="GW137" s="125"/>
      <c r="GX137" s="125"/>
      <c r="GY137" s="125"/>
      <c r="GZ137" s="125"/>
      <c r="HA137" s="125"/>
      <c r="HB137" s="125"/>
      <c r="HC137" s="125"/>
      <c r="HD137" s="125"/>
      <c r="HE137" s="125"/>
      <c r="HF137" s="125"/>
      <c r="HG137" s="125"/>
      <c r="HH137" s="125"/>
      <c r="HI137" s="125"/>
      <c r="HJ137" s="125"/>
      <c r="HK137" s="125"/>
      <c r="HL137" s="125"/>
      <c r="HM137" s="125"/>
      <c r="HN137" s="125"/>
      <c r="HO137" s="125"/>
      <c r="HP137" s="125"/>
      <c r="HQ137" s="125"/>
      <c r="HR137" s="125"/>
      <c r="HS137" s="125"/>
      <c r="HT137" s="125"/>
      <c r="HU137" s="125"/>
      <c r="HV137" s="125"/>
      <c r="HW137" s="125"/>
      <c r="HX137" s="125"/>
      <c r="HY137" s="125"/>
      <c r="HZ137" s="125"/>
      <c r="IA137" s="125"/>
      <c r="IB137" s="125"/>
      <c r="IC137" s="125"/>
      <c r="ID137" s="125"/>
      <c r="IE137" s="125"/>
      <c r="IF137" s="1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  <c r="IW137" s="125"/>
      <c r="IX137" s="125"/>
      <c r="IY137" s="125"/>
      <c r="IZ137" s="125"/>
      <c r="JA137" s="125"/>
      <c r="JB137" s="125"/>
      <c r="JC137" s="125"/>
      <c r="JD137" s="125"/>
      <c r="JE137" s="125"/>
      <c r="JF137" s="125"/>
      <c r="JG137" s="125"/>
      <c r="JH137" s="125"/>
      <c r="JI137" s="125"/>
      <c r="JJ137" s="125"/>
      <c r="JK137" s="125"/>
      <c r="JL137" s="125"/>
      <c r="JM137" s="125"/>
      <c r="JN137" s="125"/>
      <c r="JO137" s="125"/>
      <c r="JP137" s="125"/>
      <c r="JQ137" s="125"/>
      <c r="JR137" s="125"/>
      <c r="JS137" s="125"/>
    </row>
    <row r="138" spans="1:279" s="115" customFormat="1" ht="23.1" customHeight="1" x14ac:dyDescent="0.2">
      <c r="A138" s="125"/>
      <c r="B138" s="129" t="s">
        <v>188</v>
      </c>
      <c r="C138" s="107" t="s">
        <v>227</v>
      </c>
      <c r="D138" s="105" t="s">
        <v>85</v>
      </c>
      <c r="E138" s="130" t="s">
        <v>241</v>
      </c>
      <c r="F138" s="139">
        <v>45260</v>
      </c>
      <c r="G138" s="131">
        <v>2023</v>
      </c>
      <c r="H138" s="195">
        <v>125000</v>
      </c>
      <c r="I138" s="195" t="s">
        <v>357</v>
      </c>
      <c r="J138" s="141">
        <v>44986</v>
      </c>
      <c r="K138" s="111" t="s">
        <v>76</v>
      </c>
      <c r="L138" s="111" t="s">
        <v>80</v>
      </c>
      <c r="M138" s="106" t="s">
        <v>406</v>
      </c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  <c r="FQ138" s="125"/>
      <c r="FR138" s="125"/>
      <c r="FS138" s="125"/>
      <c r="FT138" s="125"/>
      <c r="FU138" s="125"/>
      <c r="FV138" s="125"/>
      <c r="FW138" s="125"/>
      <c r="FX138" s="125"/>
      <c r="FY138" s="125"/>
      <c r="FZ138" s="125"/>
      <c r="GA138" s="125"/>
      <c r="GB138" s="125"/>
      <c r="GC138" s="125"/>
      <c r="GD138" s="125"/>
      <c r="GE138" s="125"/>
      <c r="GF138" s="125"/>
      <c r="GG138" s="125"/>
      <c r="GH138" s="125"/>
      <c r="GI138" s="125"/>
      <c r="GJ138" s="125"/>
      <c r="GK138" s="125"/>
      <c r="GL138" s="125"/>
      <c r="GM138" s="125"/>
      <c r="GN138" s="125"/>
      <c r="GO138" s="125"/>
      <c r="GP138" s="125"/>
      <c r="GQ138" s="125"/>
      <c r="GR138" s="125"/>
      <c r="GS138" s="125"/>
      <c r="GT138" s="125"/>
      <c r="GU138" s="125"/>
      <c r="GV138" s="125"/>
      <c r="GW138" s="125"/>
      <c r="GX138" s="125"/>
      <c r="GY138" s="125"/>
      <c r="GZ138" s="125"/>
      <c r="HA138" s="125"/>
      <c r="HB138" s="125"/>
      <c r="HC138" s="125"/>
      <c r="HD138" s="125"/>
      <c r="HE138" s="125"/>
      <c r="HF138" s="125"/>
      <c r="HG138" s="125"/>
      <c r="HH138" s="125"/>
      <c r="HI138" s="125"/>
      <c r="HJ138" s="125"/>
      <c r="HK138" s="125"/>
      <c r="HL138" s="125"/>
      <c r="HM138" s="125"/>
      <c r="HN138" s="125"/>
      <c r="HO138" s="125"/>
      <c r="HP138" s="125"/>
      <c r="HQ138" s="125"/>
      <c r="HR138" s="125"/>
      <c r="HS138" s="125"/>
      <c r="HT138" s="125"/>
      <c r="HU138" s="125"/>
      <c r="HV138" s="125"/>
      <c r="HW138" s="125"/>
      <c r="HX138" s="125"/>
      <c r="HY138" s="125"/>
      <c r="HZ138" s="125"/>
      <c r="IA138" s="125"/>
      <c r="IB138" s="125"/>
      <c r="IC138" s="125"/>
      <c r="ID138" s="125"/>
      <c r="IE138" s="125"/>
      <c r="IF138" s="1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  <c r="IW138" s="125"/>
      <c r="IX138" s="125"/>
      <c r="IY138" s="125"/>
      <c r="IZ138" s="125"/>
      <c r="JA138" s="125"/>
      <c r="JB138" s="125"/>
      <c r="JC138" s="125"/>
      <c r="JD138" s="125"/>
      <c r="JE138" s="125"/>
      <c r="JF138" s="125"/>
      <c r="JG138" s="125"/>
      <c r="JH138" s="125"/>
      <c r="JI138" s="125"/>
      <c r="JJ138" s="125"/>
      <c r="JK138" s="125"/>
      <c r="JL138" s="125"/>
      <c r="JM138" s="125"/>
      <c r="JN138" s="125"/>
      <c r="JO138" s="125"/>
      <c r="JP138" s="125"/>
      <c r="JQ138" s="125"/>
      <c r="JR138" s="125"/>
      <c r="JS138" s="125"/>
    </row>
    <row r="139" spans="1:279" s="115" customFormat="1" ht="23.1" customHeight="1" x14ac:dyDescent="0.2">
      <c r="A139" s="125"/>
      <c r="B139" s="129" t="s">
        <v>189</v>
      </c>
      <c r="C139" s="107" t="s">
        <v>228</v>
      </c>
      <c r="D139" s="105" t="s">
        <v>85</v>
      </c>
      <c r="E139" s="130" t="s">
        <v>241</v>
      </c>
      <c r="F139" s="131" t="s">
        <v>269</v>
      </c>
      <c r="G139" s="131">
        <v>2023</v>
      </c>
      <c r="H139" s="195">
        <v>125000</v>
      </c>
      <c r="I139" s="195" t="s">
        <v>357</v>
      </c>
      <c r="J139" s="141">
        <v>44986</v>
      </c>
      <c r="K139" s="111" t="s">
        <v>76</v>
      </c>
      <c r="L139" s="111" t="s">
        <v>80</v>
      </c>
      <c r="M139" s="106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/>
      <c r="CY139" s="125"/>
      <c r="CZ139" s="125"/>
      <c r="DA139" s="125"/>
      <c r="DB139" s="125"/>
      <c r="DC139" s="125"/>
      <c r="DD139" s="125"/>
      <c r="DE139" s="125"/>
      <c r="DF139" s="125"/>
      <c r="DG139" s="125"/>
      <c r="DH139" s="125"/>
      <c r="DI139" s="125"/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/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  <c r="FQ139" s="125"/>
      <c r="FR139" s="125"/>
      <c r="FS139" s="125"/>
      <c r="FT139" s="125"/>
      <c r="FU139" s="125"/>
      <c r="FV139" s="125"/>
      <c r="FW139" s="125"/>
      <c r="FX139" s="125"/>
      <c r="FY139" s="125"/>
      <c r="FZ139" s="125"/>
      <c r="GA139" s="125"/>
      <c r="GB139" s="125"/>
      <c r="GC139" s="125"/>
      <c r="GD139" s="125"/>
      <c r="GE139" s="125"/>
      <c r="GF139" s="125"/>
      <c r="GG139" s="125"/>
      <c r="GH139" s="125"/>
      <c r="GI139" s="125"/>
      <c r="GJ139" s="125"/>
      <c r="GK139" s="125"/>
      <c r="GL139" s="125"/>
      <c r="GM139" s="125"/>
      <c r="GN139" s="125"/>
      <c r="GO139" s="125"/>
      <c r="GP139" s="125"/>
      <c r="GQ139" s="125"/>
      <c r="GR139" s="125"/>
      <c r="GS139" s="125"/>
      <c r="GT139" s="125"/>
      <c r="GU139" s="125"/>
      <c r="GV139" s="125"/>
      <c r="GW139" s="125"/>
      <c r="GX139" s="125"/>
      <c r="GY139" s="125"/>
      <c r="GZ139" s="125"/>
      <c r="HA139" s="125"/>
      <c r="HB139" s="125"/>
      <c r="HC139" s="125"/>
      <c r="HD139" s="125"/>
      <c r="HE139" s="125"/>
      <c r="HF139" s="125"/>
      <c r="HG139" s="125"/>
      <c r="HH139" s="125"/>
      <c r="HI139" s="125"/>
      <c r="HJ139" s="125"/>
      <c r="HK139" s="125"/>
      <c r="HL139" s="125"/>
      <c r="HM139" s="125"/>
      <c r="HN139" s="125"/>
      <c r="HO139" s="125"/>
      <c r="HP139" s="125"/>
      <c r="HQ139" s="125"/>
      <c r="HR139" s="125"/>
      <c r="HS139" s="125"/>
      <c r="HT139" s="125"/>
      <c r="HU139" s="125"/>
      <c r="HV139" s="125"/>
      <c r="HW139" s="125"/>
      <c r="HX139" s="125"/>
      <c r="HY139" s="125"/>
      <c r="HZ139" s="125"/>
      <c r="IA139" s="125"/>
      <c r="IB139" s="125"/>
      <c r="IC139" s="125"/>
      <c r="ID139" s="125"/>
      <c r="IE139" s="125"/>
      <c r="IF139" s="125"/>
      <c r="IG139" s="125"/>
      <c r="IH139" s="125"/>
      <c r="II139" s="125"/>
      <c r="IJ139" s="125"/>
      <c r="IK139" s="125"/>
      <c r="IL139" s="125"/>
      <c r="IM139" s="125"/>
      <c r="IN139" s="125"/>
      <c r="IO139" s="125"/>
      <c r="IP139" s="125"/>
      <c r="IQ139" s="125"/>
      <c r="IR139" s="125"/>
      <c r="IS139" s="125"/>
      <c r="IT139" s="125"/>
      <c r="IU139" s="125"/>
      <c r="IV139" s="125"/>
      <c r="IW139" s="125"/>
      <c r="IX139" s="125"/>
      <c r="IY139" s="125"/>
      <c r="IZ139" s="125"/>
      <c r="JA139" s="125"/>
      <c r="JB139" s="125"/>
      <c r="JC139" s="125"/>
      <c r="JD139" s="125"/>
      <c r="JE139" s="125"/>
      <c r="JF139" s="125"/>
      <c r="JG139" s="125"/>
      <c r="JH139" s="125"/>
      <c r="JI139" s="125"/>
      <c r="JJ139" s="125"/>
      <c r="JK139" s="125"/>
      <c r="JL139" s="125"/>
      <c r="JM139" s="125"/>
      <c r="JN139" s="125"/>
      <c r="JO139" s="125"/>
      <c r="JP139" s="125"/>
      <c r="JQ139" s="125"/>
      <c r="JR139" s="125"/>
      <c r="JS139" s="125"/>
    </row>
    <row r="140" spans="1:279" s="115" customFormat="1" ht="23.1" customHeight="1" x14ac:dyDescent="0.2">
      <c r="A140" s="125"/>
      <c r="B140" s="129" t="s">
        <v>190</v>
      </c>
      <c r="C140" s="107" t="s">
        <v>229</v>
      </c>
      <c r="D140" s="105" t="s">
        <v>85</v>
      </c>
      <c r="E140" s="130" t="s">
        <v>241</v>
      </c>
      <c r="F140" s="131" t="s">
        <v>269</v>
      </c>
      <c r="G140" s="131">
        <v>2023</v>
      </c>
      <c r="H140" s="195">
        <v>1400000</v>
      </c>
      <c r="I140" s="195" t="s">
        <v>357</v>
      </c>
      <c r="J140" s="141">
        <v>44986</v>
      </c>
      <c r="K140" s="111" t="s">
        <v>76</v>
      </c>
      <c r="L140" s="111" t="s">
        <v>80</v>
      </c>
      <c r="M140" s="106" t="s">
        <v>408</v>
      </c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/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/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5"/>
      <c r="FL140" s="125"/>
      <c r="FM140" s="125"/>
      <c r="FN140" s="125"/>
      <c r="FO140" s="125"/>
      <c r="FP140" s="125"/>
      <c r="FQ140" s="125"/>
      <c r="FR140" s="125"/>
      <c r="FS140" s="125"/>
      <c r="FT140" s="125"/>
      <c r="FU140" s="125"/>
      <c r="FV140" s="125"/>
      <c r="FW140" s="125"/>
      <c r="FX140" s="125"/>
      <c r="FY140" s="125"/>
      <c r="FZ140" s="125"/>
      <c r="GA140" s="125"/>
      <c r="GB140" s="125"/>
      <c r="GC140" s="125"/>
      <c r="GD140" s="125"/>
      <c r="GE140" s="125"/>
      <c r="GF140" s="125"/>
      <c r="GG140" s="125"/>
      <c r="GH140" s="125"/>
      <c r="GI140" s="125"/>
      <c r="GJ140" s="125"/>
      <c r="GK140" s="125"/>
      <c r="GL140" s="125"/>
      <c r="GM140" s="125"/>
      <c r="GN140" s="125"/>
      <c r="GO140" s="125"/>
      <c r="GP140" s="125"/>
      <c r="GQ140" s="125"/>
      <c r="GR140" s="125"/>
      <c r="GS140" s="125"/>
      <c r="GT140" s="125"/>
      <c r="GU140" s="125"/>
      <c r="GV140" s="125"/>
      <c r="GW140" s="125"/>
      <c r="GX140" s="125"/>
      <c r="GY140" s="125"/>
      <c r="GZ140" s="125"/>
      <c r="HA140" s="125"/>
      <c r="HB140" s="125"/>
      <c r="HC140" s="125"/>
      <c r="HD140" s="125"/>
      <c r="HE140" s="125"/>
      <c r="HF140" s="125"/>
      <c r="HG140" s="125"/>
      <c r="HH140" s="125"/>
      <c r="HI140" s="125"/>
      <c r="HJ140" s="125"/>
      <c r="HK140" s="125"/>
      <c r="HL140" s="125"/>
      <c r="HM140" s="125"/>
      <c r="HN140" s="125"/>
      <c r="HO140" s="125"/>
      <c r="HP140" s="125"/>
      <c r="HQ140" s="125"/>
      <c r="HR140" s="125"/>
      <c r="HS140" s="125"/>
      <c r="HT140" s="125"/>
      <c r="HU140" s="125"/>
      <c r="HV140" s="125"/>
      <c r="HW140" s="125"/>
      <c r="HX140" s="125"/>
      <c r="HY140" s="125"/>
      <c r="HZ140" s="125"/>
      <c r="IA140" s="125"/>
      <c r="IB140" s="125"/>
      <c r="IC140" s="125"/>
      <c r="ID140" s="125"/>
      <c r="IE140" s="125"/>
      <c r="IF140" s="125"/>
      <c r="IG140" s="125"/>
      <c r="IH140" s="125"/>
      <c r="II140" s="125"/>
      <c r="IJ140" s="125"/>
      <c r="IK140" s="125"/>
      <c r="IL140" s="125"/>
      <c r="IM140" s="125"/>
      <c r="IN140" s="125"/>
      <c r="IO140" s="125"/>
      <c r="IP140" s="125"/>
      <c r="IQ140" s="125"/>
      <c r="IR140" s="125"/>
      <c r="IS140" s="125"/>
      <c r="IT140" s="125"/>
      <c r="IU140" s="125"/>
      <c r="IV140" s="125"/>
      <c r="IW140" s="125"/>
      <c r="IX140" s="125"/>
      <c r="IY140" s="125"/>
      <c r="IZ140" s="125"/>
      <c r="JA140" s="125"/>
      <c r="JB140" s="125"/>
      <c r="JC140" s="125"/>
      <c r="JD140" s="125"/>
      <c r="JE140" s="125"/>
      <c r="JF140" s="125"/>
      <c r="JG140" s="125"/>
      <c r="JH140" s="125"/>
      <c r="JI140" s="125"/>
      <c r="JJ140" s="125"/>
      <c r="JK140" s="125"/>
      <c r="JL140" s="125"/>
      <c r="JM140" s="125"/>
      <c r="JN140" s="125"/>
      <c r="JO140" s="125"/>
      <c r="JP140" s="125"/>
      <c r="JQ140" s="125"/>
      <c r="JR140" s="125"/>
      <c r="JS140" s="125"/>
    </row>
    <row r="141" spans="1:279" s="115" customFormat="1" ht="23.1" customHeight="1" x14ac:dyDescent="0.2">
      <c r="A141" s="105"/>
      <c r="B141" s="111"/>
      <c r="C141" s="154" t="s">
        <v>664</v>
      </c>
      <c r="D141" s="121" t="s">
        <v>645</v>
      </c>
      <c r="E141" s="181">
        <v>43556</v>
      </c>
      <c r="F141" s="188">
        <v>45260</v>
      </c>
      <c r="G141" s="131">
        <v>2023</v>
      </c>
      <c r="H141" s="223">
        <v>1390052</v>
      </c>
      <c r="I141" s="211" t="s">
        <v>665</v>
      </c>
      <c r="J141" s="132">
        <v>45047</v>
      </c>
      <c r="K141" s="111" t="s">
        <v>506</v>
      </c>
      <c r="L141" s="111"/>
      <c r="M141" s="106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5"/>
      <c r="BZ141" s="105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5"/>
      <c r="CM141" s="105"/>
      <c r="CN141" s="105"/>
      <c r="CO141" s="105"/>
      <c r="CP141" s="105"/>
      <c r="CQ141" s="105"/>
      <c r="CR141" s="105"/>
      <c r="CS141" s="105"/>
      <c r="CT141" s="105"/>
      <c r="CU141" s="105"/>
      <c r="CV141" s="105"/>
      <c r="CW141" s="105"/>
      <c r="CX141" s="105"/>
      <c r="CY141" s="105"/>
      <c r="CZ141" s="105"/>
      <c r="DA141" s="105"/>
      <c r="DB141" s="105"/>
      <c r="DC141" s="105"/>
      <c r="DD141" s="105"/>
      <c r="DE141" s="105"/>
      <c r="DF141" s="105"/>
      <c r="DG141" s="105"/>
      <c r="DH141" s="105"/>
      <c r="DI141" s="105"/>
      <c r="DJ141" s="105"/>
      <c r="DK141" s="105"/>
      <c r="DL141" s="105"/>
      <c r="DM141" s="105"/>
      <c r="DN141" s="105"/>
      <c r="DO141" s="105"/>
      <c r="DP141" s="105"/>
      <c r="DQ141" s="105"/>
      <c r="DR141" s="105"/>
      <c r="DS141" s="105"/>
      <c r="DT141" s="105"/>
      <c r="DU141" s="105"/>
      <c r="DV141" s="105"/>
      <c r="DW141" s="105"/>
      <c r="DX141" s="105"/>
      <c r="DY141" s="105"/>
      <c r="DZ141" s="105"/>
      <c r="EA141" s="105"/>
      <c r="EB141" s="105"/>
      <c r="EC141" s="105"/>
      <c r="ED141" s="105"/>
      <c r="EE141" s="105"/>
      <c r="EF141" s="105"/>
      <c r="EG141" s="105"/>
      <c r="EH141" s="105"/>
      <c r="EI141" s="105"/>
      <c r="EJ141" s="105"/>
      <c r="EK141" s="105"/>
      <c r="EL141" s="105"/>
      <c r="EM141" s="105"/>
      <c r="EN141" s="105"/>
      <c r="EO141" s="105"/>
      <c r="EP141" s="105"/>
      <c r="EQ141" s="105"/>
      <c r="ER141" s="105"/>
      <c r="ES141" s="105"/>
      <c r="ET141" s="105"/>
      <c r="EU141" s="105"/>
      <c r="EV141" s="105"/>
      <c r="EW141" s="105"/>
      <c r="EX141" s="105"/>
      <c r="EY141" s="105"/>
      <c r="EZ141" s="105"/>
      <c r="FA141" s="105"/>
      <c r="FB141" s="105"/>
      <c r="FC141" s="105"/>
      <c r="FD141" s="105"/>
      <c r="FE141" s="105"/>
      <c r="FF141" s="105"/>
      <c r="FG141" s="105"/>
      <c r="FH141" s="105"/>
      <c r="FI141" s="105"/>
      <c r="FJ141" s="105"/>
      <c r="FK141" s="105"/>
      <c r="FL141" s="105"/>
      <c r="FM141" s="105"/>
      <c r="FN141" s="105"/>
      <c r="FO141" s="105"/>
      <c r="FP141" s="105"/>
      <c r="FQ141" s="105"/>
      <c r="FR141" s="105"/>
      <c r="FS141" s="105"/>
      <c r="FT141" s="105"/>
      <c r="FU141" s="105"/>
      <c r="FV141" s="105"/>
      <c r="FW141" s="105"/>
      <c r="FX141" s="105"/>
      <c r="FY141" s="105"/>
      <c r="FZ141" s="105"/>
      <c r="GA141" s="105"/>
      <c r="GB141" s="105"/>
      <c r="GC141" s="105"/>
      <c r="GD141" s="105"/>
      <c r="GE141" s="105"/>
      <c r="GF141" s="105"/>
      <c r="GG141" s="105"/>
      <c r="GH141" s="105"/>
      <c r="GI141" s="105"/>
      <c r="GJ141" s="105"/>
      <c r="GK141" s="105"/>
      <c r="GL141" s="105"/>
      <c r="GM141" s="105"/>
      <c r="GN141" s="105"/>
      <c r="GO141" s="105"/>
      <c r="GP141" s="105"/>
      <c r="GQ141" s="105"/>
      <c r="GR141" s="105"/>
      <c r="GS141" s="105"/>
      <c r="GT141" s="105"/>
      <c r="GU141" s="105"/>
      <c r="GV141" s="105"/>
      <c r="GW141" s="105"/>
      <c r="GX141" s="105"/>
      <c r="GY141" s="105"/>
      <c r="GZ141" s="105"/>
      <c r="HA141" s="105"/>
      <c r="HB141" s="105"/>
      <c r="HC141" s="105"/>
      <c r="HD141" s="105"/>
      <c r="HE141" s="105"/>
      <c r="HF141" s="105"/>
      <c r="HG141" s="105"/>
      <c r="HH141" s="105"/>
      <c r="HI141" s="105"/>
      <c r="HJ141" s="105"/>
      <c r="HK141" s="105"/>
      <c r="HL141" s="105"/>
      <c r="HM141" s="105"/>
      <c r="HN141" s="105"/>
      <c r="HO141" s="105"/>
      <c r="HP141" s="105"/>
      <c r="HQ141" s="105"/>
      <c r="HR141" s="105"/>
      <c r="HS141" s="105"/>
      <c r="HT141" s="105"/>
      <c r="HU141" s="105"/>
      <c r="HV141" s="105"/>
      <c r="HW141" s="105"/>
      <c r="HX141" s="105"/>
      <c r="HY141" s="105"/>
      <c r="HZ141" s="105"/>
      <c r="IA141" s="105"/>
      <c r="IB141" s="105"/>
      <c r="IC141" s="105"/>
      <c r="ID141" s="105"/>
      <c r="IE141" s="105"/>
      <c r="IF141" s="105"/>
      <c r="IG141" s="105"/>
      <c r="IH141" s="105"/>
      <c r="II141" s="105"/>
      <c r="IJ141" s="105"/>
      <c r="IK141" s="105"/>
      <c r="IL141" s="105"/>
      <c r="IM141" s="105"/>
      <c r="IN141" s="105"/>
      <c r="IO141" s="105"/>
      <c r="IP141" s="105"/>
      <c r="IQ141" s="105"/>
      <c r="IR141" s="105"/>
      <c r="IS141" s="105"/>
      <c r="IT141" s="105"/>
      <c r="IU141" s="105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07"/>
      <c r="JI141" s="107"/>
      <c r="JJ141" s="107"/>
      <c r="JK141" s="107"/>
      <c r="JL141" s="107"/>
      <c r="JM141" s="107"/>
      <c r="JN141" s="107"/>
      <c r="JO141" s="107"/>
      <c r="JP141" s="107"/>
      <c r="JQ141" s="107"/>
      <c r="JR141" s="107"/>
      <c r="JS141" s="107"/>
    </row>
    <row r="142" spans="1:279" s="115" customFormat="1" ht="23.1" customHeight="1" x14ac:dyDescent="0.2">
      <c r="A142" s="105"/>
      <c r="B142" s="111"/>
      <c r="C142" s="154" t="s">
        <v>670</v>
      </c>
      <c r="D142" s="121" t="s">
        <v>645</v>
      </c>
      <c r="E142" s="181">
        <v>43191</v>
      </c>
      <c r="F142" s="188">
        <v>45260</v>
      </c>
      <c r="G142" s="131">
        <v>2023</v>
      </c>
      <c r="H142" s="223">
        <v>4291155</v>
      </c>
      <c r="I142" s="211" t="s">
        <v>665</v>
      </c>
      <c r="J142" s="132"/>
      <c r="K142" s="111" t="s">
        <v>74</v>
      </c>
      <c r="L142" s="111"/>
      <c r="M142" s="106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5"/>
      <c r="BZ142" s="105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105"/>
      <c r="CS142" s="105"/>
      <c r="CT142" s="105"/>
      <c r="CU142" s="105"/>
      <c r="CV142" s="105"/>
      <c r="CW142" s="105"/>
      <c r="CX142" s="105"/>
      <c r="CY142" s="105"/>
      <c r="CZ142" s="105"/>
      <c r="DA142" s="105"/>
      <c r="DB142" s="105"/>
      <c r="DC142" s="105"/>
      <c r="DD142" s="105"/>
      <c r="DE142" s="105"/>
      <c r="DF142" s="105"/>
      <c r="DG142" s="105"/>
      <c r="DH142" s="105"/>
      <c r="DI142" s="105"/>
      <c r="DJ142" s="105"/>
      <c r="DK142" s="105"/>
      <c r="DL142" s="105"/>
      <c r="DM142" s="105"/>
      <c r="DN142" s="105"/>
      <c r="DO142" s="105"/>
      <c r="DP142" s="105"/>
      <c r="DQ142" s="105"/>
      <c r="DR142" s="105"/>
      <c r="DS142" s="105"/>
      <c r="DT142" s="105"/>
      <c r="DU142" s="105"/>
      <c r="DV142" s="105"/>
      <c r="DW142" s="105"/>
      <c r="DX142" s="105"/>
      <c r="DY142" s="105"/>
      <c r="DZ142" s="105"/>
      <c r="EA142" s="105"/>
      <c r="EB142" s="105"/>
      <c r="EC142" s="105"/>
      <c r="ED142" s="105"/>
      <c r="EE142" s="105"/>
      <c r="EF142" s="105"/>
      <c r="EG142" s="105"/>
      <c r="EH142" s="105"/>
      <c r="EI142" s="105"/>
      <c r="EJ142" s="105"/>
      <c r="EK142" s="105"/>
      <c r="EL142" s="105"/>
      <c r="EM142" s="105"/>
      <c r="EN142" s="105"/>
      <c r="EO142" s="105"/>
      <c r="EP142" s="105"/>
      <c r="EQ142" s="105"/>
      <c r="ER142" s="105"/>
      <c r="ES142" s="105"/>
      <c r="ET142" s="105"/>
      <c r="EU142" s="105"/>
      <c r="EV142" s="105"/>
      <c r="EW142" s="105"/>
      <c r="EX142" s="105"/>
      <c r="EY142" s="105"/>
      <c r="EZ142" s="105"/>
      <c r="FA142" s="105"/>
      <c r="FB142" s="105"/>
      <c r="FC142" s="105"/>
      <c r="FD142" s="105"/>
      <c r="FE142" s="105"/>
      <c r="FF142" s="105"/>
      <c r="FG142" s="105"/>
      <c r="FH142" s="105"/>
      <c r="FI142" s="105"/>
      <c r="FJ142" s="105"/>
      <c r="FK142" s="105"/>
      <c r="FL142" s="105"/>
      <c r="FM142" s="105"/>
      <c r="FN142" s="105"/>
      <c r="FO142" s="105"/>
      <c r="FP142" s="105"/>
      <c r="FQ142" s="105"/>
      <c r="FR142" s="105"/>
      <c r="FS142" s="105"/>
      <c r="FT142" s="105"/>
      <c r="FU142" s="105"/>
      <c r="FV142" s="105"/>
      <c r="FW142" s="105"/>
      <c r="FX142" s="105"/>
      <c r="FY142" s="105"/>
      <c r="FZ142" s="105"/>
      <c r="GA142" s="105"/>
      <c r="GB142" s="105"/>
      <c r="GC142" s="105"/>
      <c r="GD142" s="105"/>
      <c r="GE142" s="105"/>
      <c r="GF142" s="105"/>
      <c r="GG142" s="105"/>
      <c r="GH142" s="105"/>
      <c r="GI142" s="105"/>
      <c r="GJ142" s="105"/>
      <c r="GK142" s="105"/>
      <c r="GL142" s="105"/>
      <c r="GM142" s="105"/>
      <c r="GN142" s="105"/>
      <c r="GO142" s="105"/>
      <c r="GP142" s="105"/>
      <c r="GQ142" s="105"/>
      <c r="GR142" s="105"/>
      <c r="GS142" s="105"/>
      <c r="GT142" s="105"/>
      <c r="GU142" s="105"/>
      <c r="GV142" s="105"/>
      <c r="GW142" s="105"/>
      <c r="GX142" s="105"/>
      <c r="GY142" s="105"/>
      <c r="GZ142" s="105"/>
      <c r="HA142" s="105"/>
      <c r="HB142" s="105"/>
      <c r="HC142" s="105"/>
      <c r="HD142" s="105"/>
      <c r="HE142" s="105"/>
      <c r="HF142" s="105"/>
      <c r="HG142" s="105"/>
      <c r="HH142" s="105"/>
      <c r="HI142" s="105"/>
      <c r="HJ142" s="105"/>
      <c r="HK142" s="105"/>
      <c r="HL142" s="105"/>
      <c r="HM142" s="105"/>
      <c r="HN142" s="105"/>
      <c r="HO142" s="105"/>
      <c r="HP142" s="105"/>
      <c r="HQ142" s="105"/>
      <c r="HR142" s="105"/>
      <c r="HS142" s="105"/>
      <c r="HT142" s="105"/>
      <c r="HU142" s="105"/>
      <c r="HV142" s="105"/>
      <c r="HW142" s="105"/>
      <c r="HX142" s="105"/>
      <c r="HY142" s="105"/>
      <c r="HZ142" s="105"/>
      <c r="IA142" s="105"/>
      <c r="IB142" s="105"/>
      <c r="IC142" s="105"/>
      <c r="ID142" s="105"/>
      <c r="IE142" s="105"/>
      <c r="IF142" s="105"/>
      <c r="IG142" s="105"/>
      <c r="IH142" s="105"/>
      <c r="II142" s="105"/>
      <c r="IJ142" s="105"/>
      <c r="IK142" s="105"/>
      <c r="IL142" s="105"/>
      <c r="IM142" s="105"/>
      <c r="IN142" s="105"/>
      <c r="IO142" s="105"/>
      <c r="IP142" s="105"/>
      <c r="IQ142" s="105"/>
      <c r="IR142" s="105"/>
      <c r="IS142" s="105"/>
      <c r="IT142" s="105"/>
      <c r="IU142" s="105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07"/>
      <c r="JI142" s="107"/>
      <c r="JJ142" s="107"/>
      <c r="JK142" s="107"/>
      <c r="JL142" s="107"/>
      <c r="JM142" s="107"/>
      <c r="JN142" s="107"/>
      <c r="JO142" s="107"/>
      <c r="JP142" s="107"/>
      <c r="JQ142" s="107"/>
      <c r="JR142" s="107"/>
      <c r="JS142" s="107"/>
    </row>
    <row r="143" spans="1:279" s="115" customFormat="1" ht="23.1" customHeight="1" x14ac:dyDescent="0.2">
      <c r="A143" s="114"/>
      <c r="B143" s="111" t="s">
        <v>721</v>
      </c>
      <c r="C143" s="173" t="s">
        <v>545</v>
      </c>
      <c r="D143" s="173" t="s">
        <v>546</v>
      </c>
      <c r="E143" s="175">
        <v>44622</v>
      </c>
      <c r="F143" s="177">
        <v>45272</v>
      </c>
      <c r="G143" s="131">
        <v>2023</v>
      </c>
      <c r="H143" s="197" t="s">
        <v>547</v>
      </c>
      <c r="I143" s="197" t="s">
        <v>488</v>
      </c>
      <c r="J143" s="161" t="s">
        <v>429</v>
      </c>
      <c r="K143" s="173" t="s">
        <v>74</v>
      </c>
      <c r="L143" s="111"/>
      <c r="M143" s="106"/>
      <c r="N143" s="114"/>
      <c r="O143" s="105"/>
      <c r="P143" s="114"/>
      <c r="Q143" s="114"/>
      <c r="R143" s="105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  <c r="GO143" s="114"/>
      <c r="GP143" s="114"/>
      <c r="GQ143" s="114"/>
      <c r="GR143" s="114"/>
      <c r="GS143" s="114"/>
      <c r="GT143" s="114"/>
      <c r="GU143" s="114"/>
      <c r="GV143" s="114"/>
      <c r="GW143" s="114"/>
      <c r="GX143" s="114"/>
      <c r="GY143" s="114"/>
      <c r="GZ143" s="114"/>
      <c r="HA143" s="114"/>
      <c r="HB143" s="114"/>
      <c r="HC143" s="114"/>
      <c r="HD143" s="114"/>
      <c r="HE143" s="114"/>
      <c r="HF143" s="114"/>
      <c r="HG143" s="114"/>
      <c r="HH143" s="114"/>
      <c r="HI143" s="114"/>
      <c r="HJ143" s="114"/>
      <c r="HK143" s="114"/>
      <c r="HL143" s="114"/>
      <c r="HM143" s="114"/>
      <c r="HN143" s="114"/>
      <c r="HO143" s="114"/>
      <c r="HP143" s="114"/>
      <c r="HQ143" s="114"/>
      <c r="HR143" s="114"/>
      <c r="HS143" s="114"/>
      <c r="HT143" s="114"/>
      <c r="HU143" s="114"/>
      <c r="HV143" s="114"/>
      <c r="HW143" s="114"/>
      <c r="HX143" s="114"/>
      <c r="HY143" s="114"/>
      <c r="HZ143" s="114"/>
      <c r="IA143" s="114"/>
      <c r="IB143" s="114"/>
      <c r="IC143" s="114"/>
      <c r="ID143" s="114"/>
      <c r="IE143" s="114"/>
      <c r="IF143" s="114"/>
      <c r="IG143" s="114"/>
      <c r="IH143" s="114"/>
      <c r="II143" s="114"/>
      <c r="IJ143" s="114"/>
      <c r="IK143" s="114"/>
      <c r="IL143" s="114"/>
      <c r="IM143" s="114"/>
      <c r="IN143" s="114"/>
      <c r="IO143" s="114"/>
      <c r="IP143" s="114"/>
      <c r="IQ143" s="114"/>
      <c r="IR143" s="114"/>
      <c r="IS143" s="114"/>
      <c r="IT143" s="114"/>
      <c r="IU143" s="114"/>
    </row>
    <row r="144" spans="1:279" s="115" customFormat="1" ht="23.1" customHeight="1" x14ac:dyDescent="0.2">
      <c r="A144" s="114"/>
      <c r="B144" s="111" t="s">
        <v>721</v>
      </c>
      <c r="C144" s="173" t="s">
        <v>548</v>
      </c>
      <c r="D144" s="173" t="s">
        <v>546</v>
      </c>
      <c r="E144" s="175">
        <v>44622</v>
      </c>
      <c r="F144" s="177">
        <v>45272</v>
      </c>
      <c r="G144" s="131">
        <v>2023</v>
      </c>
      <c r="H144" s="197" t="s">
        <v>529</v>
      </c>
      <c r="I144" s="197" t="s">
        <v>488</v>
      </c>
      <c r="J144" s="161" t="s">
        <v>429</v>
      </c>
      <c r="K144" s="173" t="s">
        <v>74</v>
      </c>
      <c r="L144" s="111"/>
      <c r="M144" s="106"/>
      <c r="N144" s="114"/>
      <c r="O144" s="105"/>
      <c r="P144" s="114"/>
      <c r="Q144" s="114"/>
      <c r="R144" s="105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  <c r="GO144" s="114"/>
      <c r="GP144" s="114"/>
      <c r="GQ144" s="114"/>
      <c r="GR144" s="114"/>
      <c r="GS144" s="114"/>
      <c r="GT144" s="114"/>
      <c r="GU144" s="114"/>
      <c r="GV144" s="114"/>
      <c r="GW144" s="114"/>
      <c r="GX144" s="114"/>
      <c r="GY144" s="114"/>
      <c r="GZ144" s="114"/>
      <c r="HA144" s="114"/>
      <c r="HB144" s="114"/>
      <c r="HC144" s="114"/>
      <c r="HD144" s="114"/>
      <c r="HE144" s="114"/>
      <c r="HF144" s="114"/>
      <c r="HG144" s="114"/>
      <c r="HH144" s="114"/>
      <c r="HI144" s="114"/>
      <c r="HJ144" s="114"/>
      <c r="HK144" s="114"/>
      <c r="HL144" s="114"/>
      <c r="HM144" s="114"/>
      <c r="HN144" s="114"/>
      <c r="HO144" s="114"/>
      <c r="HP144" s="114"/>
      <c r="HQ144" s="114"/>
      <c r="HR144" s="114"/>
      <c r="HS144" s="114"/>
      <c r="HT144" s="114"/>
      <c r="HU144" s="114"/>
      <c r="HV144" s="114"/>
      <c r="HW144" s="114"/>
      <c r="HX144" s="114"/>
      <c r="HY144" s="114"/>
      <c r="HZ144" s="114"/>
      <c r="IA144" s="114"/>
      <c r="IB144" s="114"/>
      <c r="IC144" s="114"/>
      <c r="ID144" s="114"/>
      <c r="IE144" s="114"/>
      <c r="IF144" s="114"/>
      <c r="IG144" s="114"/>
      <c r="IH144" s="114"/>
      <c r="II144" s="114"/>
      <c r="IJ144" s="114"/>
      <c r="IK144" s="114"/>
      <c r="IL144" s="114"/>
      <c r="IM144" s="114"/>
      <c r="IN144" s="114"/>
      <c r="IO144" s="114"/>
      <c r="IP144" s="114"/>
      <c r="IQ144" s="114"/>
      <c r="IR144" s="114"/>
      <c r="IS144" s="114"/>
      <c r="IT144" s="114"/>
      <c r="IU144" s="114"/>
    </row>
    <row r="145" spans="1:279" s="115" customFormat="1" ht="23.1" customHeight="1" x14ac:dyDescent="0.2">
      <c r="A145" s="125"/>
      <c r="B145" s="129" t="s">
        <v>172</v>
      </c>
      <c r="C145" s="129" t="s">
        <v>211</v>
      </c>
      <c r="D145" s="125" t="s">
        <v>85</v>
      </c>
      <c r="E145" s="130" t="s">
        <v>243</v>
      </c>
      <c r="F145" s="139">
        <v>45280</v>
      </c>
      <c r="G145" s="131">
        <v>2023</v>
      </c>
      <c r="H145" s="195">
        <v>500000</v>
      </c>
      <c r="I145" s="194" t="s">
        <v>357</v>
      </c>
      <c r="J145" s="141">
        <v>44986</v>
      </c>
      <c r="K145" s="111" t="s">
        <v>76</v>
      </c>
      <c r="L145" s="111" t="s">
        <v>80</v>
      </c>
      <c r="M145" s="106" t="s">
        <v>389</v>
      </c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  <c r="FO145" s="125"/>
      <c r="FP145" s="125"/>
      <c r="FQ145" s="125"/>
      <c r="FR145" s="125"/>
      <c r="FS145" s="125"/>
      <c r="FT145" s="125"/>
      <c r="FU145" s="125"/>
      <c r="FV145" s="125"/>
      <c r="FW145" s="125"/>
      <c r="FX145" s="125"/>
      <c r="FY145" s="125"/>
      <c r="FZ145" s="125"/>
      <c r="GA145" s="125"/>
      <c r="GB145" s="125"/>
      <c r="GC145" s="125"/>
      <c r="GD145" s="125"/>
      <c r="GE145" s="125"/>
      <c r="GF145" s="125"/>
      <c r="GG145" s="125"/>
      <c r="GH145" s="125"/>
      <c r="GI145" s="125"/>
      <c r="GJ145" s="125"/>
      <c r="GK145" s="125"/>
      <c r="GL145" s="125"/>
      <c r="GM145" s="125"/>
      <c r="GN145" s="125"/>
      <c r="GO145" s="125"/>
      <c r="GP145" s="125"/>
      <c r="GQ145" s="125"/>
      <c r="GR145" s="125"/>
      <c r="GS145" s="125"/>
      <c r="GT145" s="125"/>
      <c r="GU145" s="125"/>
      <c r="GV145" s="125"/>
      <c r="GW145" s="125"/>
      <c r="GX145" s="125"/>
      <c r="GY145" s="125"/>
      <c r="GZ145" s="125"/>
      <c r="HA145" s="125"/>
      <c r="HB145" s="125"/>
      <c r="HC145" s="125"/>
      <c r="HD145" s="125"/>
      <c r="HE145" s="125"/>
      <c r="HF145" s="125"/>
      <c r="HG145" s="125"/>
      <c r="HH145" s="125"/>
      <c r="HI145" s="125"/>
      <c r="HJ145" s="125"/>
      <c r="HK145" s="125"/>
      <c r="HL145" s="125"/>
      <c r="HM145" s="125"/>
      <c r="HN145" s="125"/>
      <c r="HO145" s="125"/>
      <c r="HP145" s="125"/>
      <c r="HQ145" s="125"/>
      <c r="HR145" s="125"/>
      <c r="HS145" s="125"/>
      <c r="HT145" s="125"/>
      <c r="HU145" s="125"/>
      <c r="HV145" s="125"/>
      <c r="HW145" s="125"/>
      <c r="HX145" s="125"/>
      <c r="HY145" s="125"/>
      <c r="HZ145" s="125"/>
      <c r="IA145" s="125"/>
      <c r="IB145" s="125"/>
      <c r="IC145" s="125"/>
      <c r="ID145" s="125"/>
      <c r="IE145" s="125"/>
      <c r="IF145" s="125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125"/>
      <c r="IV145" s="125"/>
      <c r="IW145" s="125"/>
      <c r="IX145" s="125"/>
      <c r="IY145" s="125"/>
      <c r="IZ145" s="125"/>
      <c r="JA145" s="125"/>
      <c r="JB145" s="125"/>
      <c r="JC145" s="125"/>
      <c r="JD145" s="125"/>
      <c r="JE145" s="125"/>
      <c r="JF145" s="125"/>
      <c r="JG145" s="125"/>
      <c r="JH145" s="125"/>
      <c r="JI145" s="125"/>
      <c r="JJ145" s="125"/>
      <c r="JK145" s="125"/>
      <c r="JL145" s="125"/>
      <c r="JM145" s="125"/>
      <c r="JN145" s="125"/>
      <c r="JO145" s="125"/>
      <c r="JP145" s="125"/>
      <c r="JQ145" s="125"/>
      <c r="JR145" s="125"/>
      <c r="JS145" s="125"/>
    </row>
    <row r="146" spans="1:279" s="115" customFormat="1" ht="23.1" customHeight="1" x14ac:dyDescent="0.2">
      <c r="A146" s="114"/>
      <c r="B146" s="144" t="s">
        <v>272</v>
      </c>
      <c r="C146" s="144" t="s">
        <v>278</v>
      </c>
      <c r="D146" s="106" t="s">
        <v>85</v>
      </c>
      <c r="E146" s="182" t="s">
        <v>128</v>
      </c>
      <c r="F146" s="145" t="s">
        <v>292</v>
      </c>
      <c r="G146" s="131">
        <v>2023</v>
      </c>
      <c r="H146" s="224">
        <v>3995000</v>
      </c>
      <c r="I146" s="145" t="s">
        <v>297</v>
      </c>
      <c r="J146" s="146">
        <v>44927</v>
      </c>
      <c r="K146" s="111" t="s">
        <v>76</v>
      </c>
      <c r="L146" s="111" t="s">
        <v>78</v>
      </c>
      <c r="M146" s="106" t="s">
        <v>460</v>
      </c>
      <c r="N146" s="114"/>
      <c r="O146" s="105"/>
      <c r="P146" s="114"/>
      <c r="Q146" s="105"/>
      <c r="R146" s="114"/>
      <c r="S146" s="105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  <c r="GO146" s="114"/>
      <c r="GP146" s="114"/>
      <c r="GQ146" s="114"/>
      <c r="GR146" s="114"/>
      <c r="GS146" s="114"/>
      <c r="GT146" s="114"/>
      <c r="GU146" s="114"/>
      <c r="GV146" s="114"/>
      <c r="GW146" s="114"/>
      <c r="GX146" s="114"/>
      <c r="GY146" s="114"/>
      <c r="GZ146" s="114"/>
      <c r="HA146" s="114"/>
      <c r="HB146" s="114"/>
      <c r="HC146" s="114"/>
      <c r="HD146" s="114"/>
      <c r="HE146" s="114"/>
      <c r="HF146" s="114"/>
      <c r="HG146" s="114"/>
      <c r="HH146" s="114"/>
      <c r="HI146" s="114"/>
      <c r="HJ146" s="114"/>
      <c r="HK146" s="114"/>
      <c r="HL146" s="114"/>
      <c r="HM146" s="114"/>
      <c r="HN146" s="114"/>
      <c r="HO146" s="114"/>
      <c r="HP146" s="114"/>
      <c r="HQ146" s="114"/>
      <c r="HR146" s="114"/>
      <c r="HS146" s="114"/>
      <c r="HT146" s="114"/>
      <c r="HU146" s="114"/>
      <c r="HV146" s="114"/>
      <c r="HW146" s="114"/>
      <c r="HX146" s="114"/>
      <c r="HY146" s="114"/>
      <c r="HZ146" s="114"/>
      <c r="IA146" s="114"/>
      <c r="IB146" s="114"/>
      <c r="IC146" s="114"/>
      <c r="ID146" s="114"/>
      <c r="IE146" s="114"/>
      <c r="IF146" s="114"/>
      <c r="IG146" s="114"/>
      <c r="IH146" s="114"/>
      <c r="II146" s="114"/>
      <c r="IJ146" s="114"/>
      <c r="IK146" s="114"/>
      <c r="IL146" s="114"/>
      <c r="IM146" s="114"/>
      <c r="IN146" s="114"/>
      <c r="IO146" s="114"/>
      <c r="IP146" s="114"/>
      <c r="IQ146" s="114"/>
      <c r="IR146" s="114"/>
      <c r="IS146" s="114"/>
      <c r="IT146" s="114"/>
      <c r="IU146" s="114"/>
      <c r="IV146" s="114"/>
      <c r="IW146" s="114"/>
      <c r="IX146" s="114"/>
      <c r="IY146" s="114"/>
      <c r="IZ146" s="114"/>
      <c r="JA146" s="114"/>
      <c r="JB146" s="114"/>
      <c r="JC146" s="114"/>
      <c r="JD146" s="114"/>
      <c r="JE146" s="114"/>
      <c r="JF146" s="114"/>
      <c r="JG146" s="114"/>
      <c r="JH146" s="114"/>
      <c r="JI146" s="114"/>
      <c r="JJ146" s="114"/>
      <c r="JK146" s="114"/>
      <c r="JL146" s="114"/>
      <c r="JM146" s="114"/>
      <c r="JN146" s="114"/>
      <c r="JO146" s="114"/>
      <c r="JP146" s="114"/>
      <c r="JQ146" s="114"/>
      <c r="JR146" s="114"/>
      <c r="JS146" s="114"/>
    </row>
    <row r="147" spans="1:279" s="115" customFormat="1" ht="23.1" customHeight="1" x14ac:dyDescent="0.2">
      <c r="A147" s="105"/>
      <c r="B147" s="111"/>
      <c r="C147" s="154" t="s">
        <v>673</v>
      </c>
      <c r="D147" s="121" t="s">
        <v>645</v>
      </c>
      <c r="E147" s="181">
        <v>43466</v>
      </c>
      <c r="F147" s="188">
        <v>45291</v>
      </c>
      <c r="G147" s="131">
        <v>2023</v>
      </c>
      <c r="H147" s="223">
        <v>231808</v>
      </c>
      <c r="I147" s="211" t="s">
        <v>674</v>
      </c>
      <c r="J147" s="132">
        <v>44866</v>
      </c>
      <c r="K147" s="111" t="s">
        <v>74</v>
      </c>
      <c r="L147" s="111"/>
      <c r="M147" s="106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5"/>
      <c r="BZ147" s="105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105"/>
      <c r="CS147" s="105"/>
      <c r="CT147" s="105"/>
      <c r="CU147" s="105"/>
      <c r="CV147" s="105"/>
      <c r="CW147" s="105"/>
      <c r="CX147" s="105"/>
      <c r="CY147" s="105"/>
      <c r="CZ147" s="105"/>
      <c r="DA147" s="105"/>
      <c r="DB147" s="105"/>
      <c r="DC147" s="105"/>
      <c r="DD147" s="105"/>
      <c r="DE147" s="105"/>
      <c r="DF147" s="105"/>
      <c r="DG147" s="105"/>
      <c r="DH147" s="105"/>
      <c r="DI147" s="105"/>
      <c r="DJ147" s="105"/>
      <c r="DK147" s="105"/>
      <c r="DL147" s="105"/>
      <c r="DM147" s="105"/>
      <c r="DN147" s="105"/>
      <c r="DO147" s="105"/>
      <c r="DP147" s="105"/>
      <c r="DQ147" s="105"/>
      <c r="DR147" s="105"/>
      <c r="DS147" s="105"/>
      <c r="DT147" s="105"/>
      <c r="DU147" s="105"/>
      <c r="DV147" s="105"/>
      <c r="DW147" s="105"/>
      <c r="DX147" s="105"/>
      <c r="DY147" s="105"/>
      <c r="DZ147" s="105"/>
      <c r="EA147" s="105"/>
      <c r="EB147" s="105"/>
      <c r="EC147" s="105"/>
      <c r="ED147" s="105"/>
      <c r="EE147" s="105"/>
      <c r="EF147" s="105"/>
      <c r="EG147" s="105"/>
      <c r="EH147" s="105"/>
      <c r="EI147" s="105"/>
      <c r="EJ147" s="105"/>
      <c r="EK147" s="105"/>
      <c r="EL147" s="105"/>
      <c r="EM147" s="105"/>
      <c r="EN147" s="105"/>
      <c r="EO147" s="105"/>
      <c r="EP147" s="105"/>
      <c r="EQ147" s="105"/>
      <c r="ER147" s="105"/>
      <c r="ES147" s="105"/>
      <c r="ET147" s="105"/>
      <c r="EU147" s="105"/>
      <c r="EV147" s="105"/>
      <c r="EW147" s="105"/>
      <c r="EX147" s="105"/>
      <c r="EY147" s="105"/>
      <c r="EZ147" s="105"/>
      <c r="FA147" s="105"/>
      <c r="FB147" s="105"/>
      <c r="FC147" s="105"/>
      <c r="FD147" s="105"/>
      <c r="FE147" s="105"/>
      <c r="FF147" s="105"/>
      <c r="FG147" s="105"/>
      <c r="FH147" s="105"/>
      <c r="FI147" s="105"/>
      <c r="FJ147" s="105"/>
      <c r="FK147" s="105"/>
      <c r="FL147" s="105"/>
      <c r="FM147" s="105"/>
      <c r="FN147" s="105"/>
      <c r="FO147" s="105"/>
      <c r="FP147" s="105"/>
      <c r="FQ147" s="105"/>
      <c r="FR147" s="105"/>
      <c r="FS147" s="105"/>
      <c r="FT147" s="105"/>
      <c r="FU147" s="105"/>
      <c r="FV147" s="105"/>
      <c r="FW147" s="105"/>
      <c r="FX147" s="105"/>
      <c r="FY147" s="105"/>
      <c r="FZ147" s="105"/>
      <c r="GA147" s="105"/>
      <c r="GB147" s="105"/>
      <c r="GC147" s="105"/>
      <c r="GD147" s="105"/>
      <c r="GE147" s="105"/>
      <c r="GF147" s="105"/>
      <c r="GG147" s="105"/>
      <c r="GH147" s="105"/>
      <c r="GI147" s="105"/>
      <c r="GJ147" s="105"/>
      <c r="GK147" s="105"/>
      <c r="GL147" s="105"/>
      <c r="GM147" s="105"/>
      <c r="GN147" s="105"/>
      <c r="GO147" s="105"/>
      <c r="GP147" s="105"/>
      <c r="GQ147" s="105"/>
      <c r="GR147" s="105"/>
      <c r="GS147" s="105"/>
      <c r="GT147" s="105"/>
      <c r="GU147" s="105"/>
      <c r="GV147" s="105"/>
      <c r="GW147" s="105"/>
      <c r="GX147" s="105"/>
      <c r="GY147" s="105"/>
      <c r="GZ147" s="105"/>
      <c r="HA147" s="105"/>
      <c r="HB147" s="105"/>
      <c r="HC147" s="105"/>
      <c r="HD147" s="105"/>
      <c r="HE147" s="105"/>
      <c r="HF147" s="105"/>
      <c r="HG147" s="105"/>
      <c r="HH147" s="105"/>
      <c r="HI147" s="105"/>
      <c r="HJ147" s="105"/>
      <c r="HK147" s="105"/>
      <c r="HL147" s="105"/>
      <c r="HM147" s="105"/>
      <c r="HN147" s="105"/>
      <c r="HO147" s="105"/>
      <c r="HP147" s="105"/>
      <c r="HQ147" s="105"/>
      <c r="HR147" s="105"/>
      <c r="HS147" s="105"/>
      <c r="HT147" s="105"/>
      <c r="HU147" s="105"/>
      <c r="HV147" s="105"/>
      <c r="HW147" s="105"/>
      <c r="HX147" s="105"/>
      <c r="HY147" s="105"/>
      <c r="HZ147" s="105"/>
      <c r="IA147" s="105"/>
      <c r="IB147" s="105"/>
      <c r="IC147" s="105"/>
      <c r="ID147" s="105"/>
      <c r="IE147" s="105"/>
      <c r="IF147" s="105"/>
      <c r="IG147" s="105"/>
      <c r="IH147" s="105"/>
      <c r="II147" s="105"/>
      <c r="IJ147" s="105"/>
      <c r="IK147" s="105"/>
      <c r="IL147" s="105"/>
      <c r="IM147" s="105"/>
      <c r="IN147" s="105"/>
      <c r="IO147" s="105"/>
      <c r="IP147" s="105"/>
      <c r="IQ147" s="105"/>
      <c r="IR147" s="105"/>
      <c r="IS147" s="105"/>
      <c r="IT147" s="105"/>
      <c r="IU147" s="105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</row>
    <row r="148" spans="1:279" s="115" customFormat="1" ht="23.1" customHeight="1" x14ac:dyDescent="0.2">
      <c r="A148" s="105"/>
      <c r="B148" s="111"/>
      <c r="C148" s="154" t="s">
        <v>690</v>
      </c>
      <c r="D148" s="121" t="s">
        <v>645</v>
      </c>
      <c r="E148" s="181">
        <v>44197</v>
      </c>
      <c r="F148" s="188">
        <v>45291</v>
      </c>
      <c r="G148" s="131">
        <v>2023</v>
      </c>
      <c r="H148" s="235" t="s">
        <v>691</v>
      </c>
      <c r="I148" s="211" t="s">
        <v>692</v>
      </c>
      <c r="J148" s="132">
        <v>45017</v>
      </c>
      <c r="K148" s="152" t="s">
        <v>76</v>
      </c>
      <c r="L148" s="111"/>
      <c r="M148" s="111" t="s">
        <v>693</v>
      </c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5"/>
      <c r="BZ148" s="105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5"/>
      <c r="CM148" s="105"/>
      <c r="CN148" s="105"/>
      <c r="CO148" s="105"/>
      <c r="CP148" s="105"/>
      <c r="CQ148" s="105"/>
      <c r="CR148" s="105"/>
      <c r="CS148" s="105"/>
      <c r="CT148" s="105"/>
      <c r="CU148" s="105"/>
      <c r="CV148" s="105"/>
      <c r="CW148" s="105"/>
      <c r="CX148" s="105"/>
      <c r="CY148" s="105"/>
      <c r="CZ148" s="105"/>
      <c r="DA148" s="105"/>
      <c r="DB148" s="105"/>
      <c r="DC148" s="105"/>
      <c r="DD148" s="105"/>
      <c r="DE148" s="105"/>
      <c r="DF148" s="105"/>
      <c r="DG148" s="105"/>
      <c r="DH148" s="105"/>
      <c r="DI148" s="105"/>
      <c r="DJ148" s="105"/>
      <c r="DK148" s="105"/>
      <c r="DL148" s="105"/>
      <c r="DM148" s="105"/>
      <c r="DN148" s="105"/>
      <c r="DO148" s="105"/>
      <c r="DP148" s="105"/>
      <c r="DQ148" s="105"/>
      <c r="DR148" s="105"/>
      <c r="DS148" s="105"/>
      <c r="DT148" s="105"/>
      <c r="DU148" s="105"/>
      <c r="DV148" s="105"/>
      <c r="DW148" s="105"/>
      <c r="DX148" s="105"/>
      <c r="DY148" s="105"/>
      <c r="DZ148" s="105"/>
      <c r="EA148" s="105"/>
      <c r="EB148" s="105"/>
      <c r="EC148" s="105"/>
      <c r="ED148" s="105"/>
      <c r="EE148" s="105"/>
      <c r="EF148" s="105"/>
      <c r="EG148" s="105"/>
      <c r="EH148" s="105"/>
      <c r="EI148" s="105"/>
      <c r="EJ148" s="105"/>
      <c r="EK148" s="105"/>
      <c r="EL148" s="105"/>
      <c r="EM148" s="105"/>
      <c r="EN148" s="105"/>
      <c r="EO148" s="105"/>
      <c r="EP148" s="105"/>
      <c r="EQ148" s="105"/>
      <c r="ER148" s="105"/>
      <c r="ES148" s="105"/>
      <c r="ET148" s="105"/>
      <c r="EU148" s="105"/>
      <c r="EV148" s="105"/>
      <c r="EW148" s="105"/>
      <c r="EX148" s="105"/>
      <c r="EY148" s="105"/>
      <c r="EZ148" s="105"/>
      <c r="FA148" s="105"/>
      <c r="FB148" s="105"/>
      <c r="FC148" s="105"/>
      <c r="FD148" s="105"/>
      <c r="FE148" s="105"/>
      <c r="FF148" s="105"/>
      <c r="FG148" s="105"/>
      <c r="FH148" s="105"/>
      <c r="FI148" s="105"/>
      <c r="FJ148" s="105"/>
      <c r="FK148" s="105"/>
      <c r="FL148" s="105"/>
      <c r="FM148" s="105"/>
      <c r="FN148" s="105"/>
      <c r="FO148" s="105"/>
      <c r="FP148" s="105"/>
      <c r="FQ148" s="105"/>
      <c r="FR148" s="105"/>
      <c r="FS148" s="105"/>
      <c r="FT148" s="105"/>
      <c r="FU148" s="105"/>
      <c r="FV148" s="105"/>
      <c r="FW148" s="105"/>
      <c r="FX148" s="105"/>
      <c r="FY148" s="105"/>
      <c r="FZ148" s="105"/>
      <c r="GA148" s="105"/>
      <c r="GB148" s="105"/>
      <c r="GC148" s="105"/>
      <c r="GD148" s="105"/>
      <c r="GE148" s="105"/>
      <c r="GF148" s="105"/>
      <c r="GG148" s="105"/>
      <c r="GH148" s="105"/>
      <c r="GI148" s="105"/>
      <c r="GJ148" s="105"/>
      <c r="GK148" s="105"/>
      <c r="GL148" s="105"/>
      <c r="GM148" s="105"/>
      <c r="GN148" s="105"/>
      <c r="GO148" s="105"/>
      <c r="GP148" s="105"/>
      <c r="GQ148" s="105"/>
      <c r="GR148" s="105"/>
      <c r="GS148" s="105"/>
      <c r="GT148" s="105"/>
      <c r="GU148" s="105"/>
      <c r="GV148" s="105"/>
      <c r="GW148" s="105"/>
      <c r="GX148" s="105"/>
      <c r="GY148" s="105"/>
      <c r="GZ148" s="105"/>
      <c r="HA148" s="105"/>
      <c r="HB148" s="105"/>
      <c r="HC148" s="105"/>
      <c r="HD148" s="105"/>
      <c r="HE148" s="105"/>
      <c r="HF148" s="105"/>
      <c r="HG148" s="105"/>
      <c r="HH148" s="105"/>
      <c r="HI148" s="105"/>
      <c r="HJ148" s="105"/>
      <c r="HK148" s="105"/>
      <c r="HL148" s="105"/>
      <c r="HM148" s="105"/>
      <c r="HN148" s="105"/>
      <c r="HO148" s="105"/>
      <c r="HP148" s="105"/>
      <c r="HQ148" s="105"/>
      <c r="HR148" s="105"/>
      <c r="HS148" s="105"/>
      <c r="HT148" s="105"/>
      <c r="HU148" s="105"/>
      <c r="HV148" s="105"/>
      <c r="HW148" s="105"/>
      <c r="HX148" s="105"/>
      <c r="HY148" s="105"/>
      <c r="HZ148" s="105"/>
      <c r="IA148" s="105"/>
      <c r="IB148" s="105"/>
      <c r="IC148" s="105"/>
      <c r="ID148" s="105"/>
      <c r="IE148" s="105"/>
      <c r="IF148" s="105"/>
      <c r="IG148" s="105"/>
      <c r="IH148" s="105"/>
      <c r="II148" s="105"/>
      <c r="IJ148" s="105"/>
      <c r="IK148" s="105"/>
      <c r="IL148" s="105"/>
      <c r="IM148" s="105"/>
      <c r="IN148" s="105"/>
      <c r="IO148" s="105"/>
      <c r="IP148" s="105"/>
      <c r="IQ148" s="105"/>
      <c r="IR148" s="105"/>
      <c r="IS148" s="105"/>
      <c r="IT148" s="105"/>
      <c r="IU148" s="105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07"/>
      <c r="JI148" s="107"/>
      <c r="JJ148" s="107"/>
      <c r="JK148" s="107"/>
      <c r="JL148" s="107"/>
      <c r="JM148" s="107"/>
      <c r="JN148" s="107"/>
      <c r="JO148" s="107"/>
      <c r="JP148" s="107"/>
      <c r="JQ148" s="107"/>
      <c r="JR148" s="107"/>
      <c r="JS148" s="107"/>
    </row>
    <row r="149" spans="1:279" s="115" customFormat="1" ht="23.1" customHeight="1" x14ac:dyDescent="0.2">
      <c r="A149" s="105"/>
      <c r="B149" s="111"/>
      <c r="C149" s="154" t="s">
        <v>690</v>
      </c>
      <c r="D149" s="121" t="s">
        <v>645</v>
      </c>
      <c r="E149" s="181">
        <v>44197</v>
      </c>
      <c r="F149" s="188">
        <v>45291</v>
      </c>
      <c r="G149" s="131">
        <v>2023</v>
      </c>
      <c r="H149" s="235" t="s">
        <v>691</v>
      </c>
      <c r="I149" s="211" t="s">
        <v>692</v>
      </c>
      <c r="J149" s="132">
        <v>45017</v>
      </c>
      <c r="K149" s="152" t="s">
        <v>76</v>
      </c>
      <c r="L149" s="111"/>
      <c r="M149" s="111" t="s">
        <v>693</v>
      </c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  <c r="CP149" s="105"/>
      <c r="CQ149" s="105"/>
      <c r="CR149" s="105"/>
      <c r="CS149" s="105"/>
      <c r="CT149" s="105"/>
      <c r="CU149" s="105"/>
      <c r="CV149" s="105"/>
      <c r="CW149" s="105"/>
      <c r="CX149" s="105"/>
      <c r="CY149" s="105"/>
      <c r="CZ149" s="105"/>
      <c r="DA149" s="105"/>
      <c r="DB149" s="105"/>
      <c r="DC149" s="105"/>
      <c r="DD149" s="105"/>
      <c r="DE149" s="105"/>
      <c r="DF149" s="105"/>
      <c r="DG149" s="105"/>
      <c r="DH149" s="105"/>
      <c r="DI149" s="105"/>
      <c r="DJ149" s="105"/>
      <c r="DK149" s="105"/>
      <c r="DL149" s="105"/>
      <c r="DM149" s="105"/>
      <c r="DN149" s="105"/>
      <c r="DO149" s="105"/>
      <c r="DP149" s="105"/>
      <c r="DQ149" s="105"/>
      <c r="DR149" s="105"/>
      <c r="DS149" s="105"/>
      <c r="DT149" s="105"/>
      <c r="DU149" s="105"/>
      <c r="DV149" s="105"/>
      <c r="DW149" s="105"/>
      <c r="DX149" s="105"/>
      <c r="DY149" s="105"/>
      <c r="DZ149" s="105"/>
      <c r="EA149" s="105"/>
      <c r="EB149" s="105"/>
      <c r="EC149" s="105"/>
      <c r="ED149" s="105"/>
      <c r="EE149" s="105"/>
      <c r="EF149" s="105"/>
      <c r="EG149" s="105"/>
      <c r="EH149" s="105"/>
      <c r="EI149" s="105"/>
      <c r="EJ149" s="105"/>
      <c r="EK149" s="105"/>
      <c r="EL149" s="105"/>
      <c r="EM149" s="105"/>
      <c r="EN149" s="105"/>
      <c r="EO149" s="105"/>
      <c r="EP149" s="105"/>
      <c r="EQ149" s="105"/>
      <c r="ER149" s="105"/>
      <c r="ES149" s="105"/>
      <c r="ET149" s="105"/>
      <c r="EU149" s="105"/>
      <c r="EV149" s="105"/>
      <c r="EW149" s="105"/>
      <c r="EX149" s="105"/>
      <c r="EY149" s="105"/>
      <c r="EZ149" s="105"/>
      <c r="FA149" s="105"/>
      <c r="FB149" s="105"/>
      <c r="FC149" s="105"/>
      <c r="FD149" s="105"/>
      <c r="FE149" s="105"/>
      <c r="FF149" s="105"/>
      <c r="FG149" s="105"/>
      <c r="FH149" s="105"/>
      <c r="FI149" s="105"/>
      <c r="FJ149" s="105"/>
      <c r="FK149" s="105"/>
      <c r="FL149" s="105"/>
      <c r="FM149" s="105"/>
      <c r="FN149" s="105"/>
      <c r="FO149" s="105"/>
      <c r="FP149" s="105"/>
      <c r="FQ149" s="105"/>
      <c r="FR149" s="105"/>
      <c r="FS149" s="105"/>
      <c r="FT149" s="105"/>
      <c r="FU149" s="105"/>
      <c r="FV149" s="105"/>
      <c r="FW149" s="105"/>
      <c r="FX149" s="105"/>
      <c r="FY149" s="105"/>
      <c r="FZ149" s="105"/>
      <c r="GA149" s="105"/>
      <c r="GB149" s="105"/>
      <c r="GC149" s="105"/>
      <c r="GD149" s="105"/>
      <c r="GE149" s="105"/>
      <c r="GF149" s="105"/>
      <c r="GG149" s="105"/>
      <c r="GH149" s="105"/>
      <c r="GI149" s="105"/>
      <c r="GJ149" s="105"/>
      <c r="GK149" s="105"/>
      <c r="GL149" s="105"/>
      <c r="GM149" s="105"/>
      <c r="GN149" s="105"/>
      <c r="GO149" s="105"/>
      <c r="GP149" s="105"/>
      <c r="GQ149" s="105"/>
      <c r="GR149" s="105"/>
      <c r="GS149" s="105"/>
      <c r="GT149" s="105"/>
      <c r="GU149" s="105"/>
      <c r="GV149" s="105"/>
      <c r="GW149" s="105"/>
      <c r="GX149" s="105"/>
      <c r="GY149" s="105"/>
      <c r="GZ149" s="105"/>
      <c r="HA149" s="105"/>
      <c r="HB149" s="105"/>
      <c r="HC149" s="105"/>
      <c r="HD149" s="105"/>
      <c r="HE149" s="105"/>
      <c r="HF149" s="105"/>
      <c r="HG149" s="105"/>
      <c r="HH149" s="105"/>
      <c r="HI149" s="105"/>
      <c r="HJ149" s="105"/>
      <c r="HK149" s="105"/>
      <c r="HL149" s="105"/>
      <c r="HM149" s="105"/>
      <c r="HN149" s="105"/>
      <c r="HO149" s="105"/>
      <c r="HP149" s="105"/>
      <c r="HQ149" s="105"/>
      <c r="HR149" s="105"/>
      <c r="HS149" s="105"/>
      <c r="HT149" s="105"/>
      <c r="HU149" s="105"/>
      <c r="HV149" s="105"/>
      <c r="HW149" s="105"/>
      <c r="HX149" s="105"/>
      <c r="HY149" s="105"/>
      <c r="HZ149" s="105"/>
      <c r="IA149" s="105"/>
      <c r="IB149" s="105"/>
      <c r="IC149" s="105"/>
      <c r="ID149" s="105"/>
      <c r="IE149" s="105"/>
      <c r="IF149" s="105"/>
      <c r="IG149" s="105"/>
      <c r="IH149" s="105"/>
      <c r="II149" s="105"/>
      <c r="IJ149" s="105"/>
      <c r="IK149" s="105"/>
      <c r="IL149" s="105"/>
      <c r="IM149" s="105"/>
      <c r="IN149" s="105"/>
      <c r="IO149" s="105"/>
      <c r="IP149" s="105"/>
      <c r="IQ149" s="105"/>
      <c r="IR149" s="105"/>
      <c r="IS149" s="105"/>
      <c r="IT149" s="105"/>
      <c r="IU149" s="105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07"/>
      <c r="JI149" s="107"/>
      <c r="JJ149" s="107"/>
      <c r="JK149" s="107"/>
      <c r="JL149" s="107"/>
      <c r="JM149" s="107"/>
      <c r="JN149" s="107"/>
      <c r="JO149" s="107"/>
      <c r="JP149" s="107"/>
      <c r="JQ149" s="107"/>
      <c r="JR149" s="107"/>
      <c r="JS149" s="107"/>
    </row>
    <row r="150" spans="1:279" s="115" customFormat="1" ht="23.1" customHeight="1" x14ac:dyDescent="0.2">
      <c r="A150" s="105"/>
      <c r="B150" s="111"/>
      <c r="C150" s="154" t="s">
        <v>690</v>
      </c>
      <c r="D150" s="121" t="s">
        <v>645</v>
      </c>
      <c r="E150" s="181">
        <v>44197</v>
      </c>
      <c r="F150" s="188">
        <v>45291</v>
      </c>
      <c r="G150" s="131">
        <v>2023</v>
      </c>
      <c r="H150" s="235" t="s">
        <v>691</v>
      </c>
      <c r="I150" s="211" t="s">
        <v>692</v>
      </c>
      <c r="J150" s="132">
        <v>45017</v>
      </c>
      <c r="K150" s="152" t="s">
        <v>76</v>
      </c>
      <c r="L150" s="111"/>
      <c r="M150" s="111" t="s">
        <v>693</v>
      </c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5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5"/>
      <c r="CM150" s="105"/>
      <c r="CN150" s="105"/>
      <c r="CO150" s="105"/>
      <c r="CP150" s="105"/>
      <c r="CQ150" s="105"/>
      <c r="CR150" s="105"/>
      <c r="CS150" s="105"/>
      <c r="CT150" s="105"/>
      <c r="CU150" s="105"/>
      <c r="CV150" s="105"/>
      <c r="CW150" s="105"/>
      <c r="CX150" s="105"/>
      <c r="CY150" s="105"/>
      <c r="CZ150" s="105"/>
      <c r="DA150" s="105"/>
      <c r="DB150" s="105"/>
      <c r="DC150" s="105"/>
      <c r="DD150" s="105"/>
      <c r="DE150" s="105"/>
      <c r="DF150" s="105"/>
      <c r="DG150" s="105"/>
      <c r="DH150" s="105"/>
      <c r="DI150" s="105"/>
      <c r="DJ150" s="105"/>
      <c r="DK150" s="105"/>
      <c r="DL150" s="105"/>
      <c r="DM150" s="105"/>
      <c r="DN150" s="105"/>
      <c r="DO150" s="105"/>
      <c r="DP150" s="105"/>
      <c r="DQ150" s="105"/>
      <c r="DR150" s="105"/>
      <c r="DS150" s="105"/>
      <c r="DT150" s="105"/>
      <c r="DU150" s="105"/>
      <c r="DV150" s="105"/>
      <c r="DW150" s="105"/>
      <c r="DX150" s="105"/>
      <c r="DY150" s="105"/>
      <c r="DZ150" s="105"/>
      <c r="EA150" s="105"/>
      <c r="EB150" s="105"/>
      <c r="EC150" s="105"/>
      <c r="ED150" s="105"/>
      <c r="EE150" s="105"/>
      <c r="EF150" s="105"/>
      <c r="EG150" s="105"/>
      <c r="EH150" s="105"/>
      <c r="EI150" s="105"/>
      <c r="EJ150" s="105"/>
      <c r="EK150" s="105"/>
      <c r="EL150" s="105"/>
      <c r="EM150" s="105"/>
      <c r="EN150" s="105"/>
      <c r="EO150" s="105"/>
      <c r="EP150" s="105"/>
      <c r="EQ150" s="105"/>
      <c r="ER150" s="105"/>
      <c r="ES150" s="105"/>
      <c r="ET150" s="105"/>
      <c r="EU150" s="105"/>
      <c r="EV150" s="105"/>
      <c r="EW150" s="105"/>
      <c r="EX150" s="105"/>
      <c r="EY150" s="105"/>
      <c r="EZ150" s="105"/>
      <c r="FA150" s="105"/>
      <c r="FB150" s="105"/>
      <c r="FC150" s="105"/>
      <c r="FD150" s="105"/>
      <c r="FE150" s="105"/>
      <c r="FF150" s="105"/>
      <c r="FG150" s="105"/>
      <c r="FH150" s="105"/>
      <c r="FI150" s="105"/>
      <c r="FJ150" s="105"/>
      <c r="FK150" s="105"/>
      <c r="FL150" s="105"/>
      <c r="FM150" s="105"/>
      <c r="FN150" s="105"/>
      <c r="FO150" s="105"/>
      <c r="FP150" s="105"/>
      <c r="FQ150" s="105"/>
      <c r="FR150" s="105"/>
      <c r="FS150" s="105"/>
      <c r="FT150" s="105"/>
      <c r="FU150" s="105"/>
      <c r="FV150" s="105"/>
      <c r="FW150" s="105"/>
      <c r="FX150" s="105"/>
      <c r="FY150" s="105"/>
      <c r="FZ150" s="105"/>
      <c r="GA150" s="105"/>
      <c r="GB150" s="105"/>
      <c r="GC150" s="105"/>
      <c r="GD150" s="105"/>
      <c r="GE150" s="105"/>
      <c r="GF150" s="105"/>
      <c r="GG150" s="105"/>
      <c r="GH150" s="105"/>
      <c r="GI150" s="105"/>
      <c r="GJ150" s="105"/>
      <c r="GK150" s="105"/>
      <c r="GL150" s="105"/>
      <c r="GM150" s="105"/>
      <c r="GN150" s="105"/>
      <c r="GO150" s="105"/>
      <c r="GP150" s="105"/>
      <c r="GQ150" s="105"/>
      <c r="GR150" s="105"/>
      <c r="GS150" s="105"/>
      <c r="GT150" s="105"/>
      <c r="GU150" s="105"/>
      <c r="GV150" s="105"/>
      <c r="GW150" s="105"/>
      <c r="GX150" s="105"/>
      <c r="GY150" s="105"/>
      <c r="GZ150" s="105"/>
      <c r="HA150" s="105"/>
      <c r="HB150" s="105"/>
      <c r="HC150" s="105"/>
      <c r="HD150" s="105"/>
      <c r="HE150" s="105"/>
      <c r="HF150" s="105"/>
      <c r="HG150" s="105"/>
      <c r="HH150" s="105"/>
      <c r="HI150" s="105"/>
      <c r="HJ150" s="105"/>
      <c r="HK150" s="105"/>
      <c r="HL150" s="105"/>
      <c r="HM150" s="105"/>
      <c r="HN150" s="105"/>
      <c r="HO150" s="105"/>
      <c r="HP150" s="105"/>
      <c r="HQ150" s="105"/>
      <c r="HR150" s="105"/>
      <c r="HS150" s="105"/>
      <c r="HT150" s="105"/>
      <c r="HU150" s="105"/>
      <c r="HV150" s="105"/>
      <c r="HW150" s="105"/>
      <c r="HX150" s="105"/>
      <c r="HY150" s="105"/>
      <c r="HZ150" s="105"/>
      <c r="IA150" s="105"/>
      <c r="IB150" s="105"/>
      <c r="IC150" s="105"/>
      <c r="ID150" s="105"/>
      <c r="IE150" s="105"/>
      <c r="IF150" s="105"/>
      <c r="IG150" s="105"/>
      <c r="IH150" s="105"/>
      <c r="II150" s="105"/>
      <c r="IJ150" s="105"/>
      <c r="IK150" s="105"/>
      <c r="IL150" s="105"/>
      <c r="IM150" s="105"/>
      <c r="IN150" s="105"/>
      <c r="IO150" s="105"/>
      <c r="IP150" s="105"/>
      <c r="IQ150" s="105"/>
      <c r="IR150" s="105"/>
      <c r="IS150" s="105"/>
      <c r="IT150" s="105"/>
      <c r="IU150" s="105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07"/>
      <c r="JI150" s="107"/>
      <c r="JJ150" s="107"/>
      <c r="JK150" s="107"/>
      <c r="JL150" s="107"/>
      <c r="JM150" s="107"/>
      <c r="JN150" s="107"/>
      <c r="JO150" s="107"/>
      <c r="JP150" s="107"/>
      <c r="JQ150" s="107"/>
      <c r="JR150" s="107"/>
      <c r="JS150" s="107"/>
    </row>
    <row r="151" spans="1:279" s="115" customFormat="1" ht="23.1" customHeight="1" x14ac:dyDescent="0.2">
      <c r="A151" s="105"/>
      <c r="B151" s="111"/>
      <c r="C151" s="154" t="s">
        <v>690</v>
      </c>
      <c r="D151" s="121" t="s">
        <v>645</v>
      </c>
      <c r="E151" s="181">
        <v>44197</v>
      </c>
      <c r="F151" s="188">
        <v>45291</v>
      </c>
      <c r="G151" s="131">
        <v>2023</v>
      </c>
      <c r="H151" s="235" t="s">
        <v>691</v>
      </c>
      <c r="I151" s="211" t="s">
        <v>692</v>
      </c>
      <c r="J151" s="132">
        <v>45017</v>
      </c>
      <c r="K151" s="152" t="s">
        <v>76</v>
      </c>
      <c r="L151" s="111"/>
      <c r="M151" s="111" t="s">
        <v>693</v>
      </c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5"/>
      <c r="CV151" s="105"/>
      <c r="CW151" s="105"/>
      <c r="CX151" s="105"/>
      <c r="CY151" s="105"/>
      <c r="CZ151" s="105"/>
      <c r="DA151" s="105"/>
      <c r="DB151" s="105"/>
      <c r="DC151" s="105"/>
      <c r="DD151" s="105"/>
      <c r="DE151" s="105"/>
      <c r="DF151" s="105"/>
      <c r="DG151" s="105"/>
      <c r="DH151" s="105"/>
      <c r="DI151" s="105"/>
      <c r="DJ151" s="105"/>
      <c r="DK151" s="105"/>
      <c r="DL151" s="105"/>
      <c r="DM151" s="105"/>
      <c r="DN151" s="105"/>
      <c r="DO151" s="105"/>
      <c r="DP151" s="105"/>
      <c r="DQ151" s="105"/>
      <c r="DR151" s="105"/>
      <c r="DS151" s="105"/>
      <c r="DT151" s="105"/>
      <c r="DU151" s="105"/>
      <c r="DV151" s="105"/>
      <c r="DW151" s="105"/>
      <c r="DX151" s="105"/>
      <c r="DY151" s="105"/>
      <c r="DZ151" s="105"/>
      <c r="EA151" s="105"/>
      <c r="EB151" s="105"/>
      <c r="EC151" s="105"/>
      <c r="ED151" s="105"/>
      <c r="EE151" s="105"/>
      <c r="EF151" s="105"/>
      <c r="EG151" s="105"/>
      <c r="EH151" s="105"/>
      <c r="EI151" s="105"/>
      <c r="EJ151" s="105"/>
      <c r="EK151" s="105"/>
      <c r="EL151" s="105"/>
      <c r="EM151" s="105"/>
      <c r="EN151" s="105"/>
      <c r="EO151" s="105"/>
      <c r="EP151" s="105"/>
      <c r="EQ151" s="105"/>
      <c r="ER151" s="105"/>
      <c r="ES151" s="105"/>
      <c r="ET151" s="105"/>
      <c r="EU151" s="105"/>
      <c r="EV151" s="105"/>
      <c r="EW151" s="105"/>
      <c r="EX151" s="105"/>
      <c r="EY151" s="105"/>
      <c r="EZ151" s="105"/>
      <c r="FA151" s="105"/>
      <c r="FB151" s="105"/>
      <c r="FC151" s="105"/>
      <c r="FD151" s="105"/>
      <c r="FE151" s="105"/>
      <c r="FF151" s="105"/>
      <c r="FG151" s="105"/>
      <c r="FH151" s="105"/>
      <c r="FI151" s="105"/>
      <c r="FJ151" s="105"/>
      <c r="FK151" s="105"/>
      <c r="FL151" s="105"/>
      <c r="FM151" s="105"/>
      <c r="FN151" s="105"/>
      <c r="FO151" s="105"/>
      <c r="FP151" s="105"/>
      <c r="FQ151" s="105"/>
      <c r="FR151" s="105"/>
      <c r="FS151" s="105"/>
      <c r="FT151" s="105"/>
      <c r="FU151" s="105"/>
      <c r="FV151" s="105"/>
      <c r="FW151" s="105"/>
      <c r="FX151" s="105"/>
      <c r="FY151" s="105"/>
      <c r="FZ151" s="105"/>
      <c r="GA151" s="105"/>
      <c r="GB151" s="105"/>
      <c r="GC151" s="105"/>
      <c r="GD151" s="105"/>
      <c r="GE151" s="105"/>
      <c r="GF151" s="105"/>
      <c r="GG151" s="105"/>
      <c r="GH151" s="105"/>
      <c r="GI151" s="105"/>
      <c r="GJ151" s="105"/>
      <c r="GK151" s="105"/>
      <c r="GL151" s="105"/>
      <c r="GM151" s="105"/>
      <c r="GN151" s="105"/>
      <c r="GO151" s="105"/>
      <c r="GP151" s="105"/>
      <c r="GQ151" s="105"/>
      <c r="GR151" s="105"/>
      <c r="GS151" s="105"/>
      <c r="GT151" s="105"/>
      <c r="GU151" s="105"/>
      <c r="GV151" s="105"/>
      <c r="GW151" s="105"/>
      <c r="GX151" s="105"/>
      <c r="GY151" s="105"/>
      <c r="GZ151" s="105"/>
      <c r="HA151" s="105"/>
      <c r="HB151" s="105"/>
      <c r="HC151" s="105"/>
      <c r="HD151" s="105"/>
      <c r="HE151" s="105"/>
      <c r="HF151" s="105"/>
      <c r="HG151" s="105"/>
      <c r="HH151" s="105"/>
      <c r="HI151" s="105"/>
      <c r="HJ151" s="105"/>
      <c r="HK151" s="105"/>
      <c r="HL151" s="105"/>
      <c r="HM151" s="105"/>
      <c r="HN151" s="105"/>
      <c r="HO151" s="105"/>
      <c r="HP151" s="105"/>
      <c r="HQ151" s="105"/>
      <c r="HR151" s="105"/>
      <c r="HS151" s="105"/>
      <c r="HT151" s="105"/>
      <c r="HU151" s="105"/>
      <c r="HV151" s="105"/>
      <c r="HW151" s="105"/>
      <c r="HX151" s="105"/>
      <c r="HY151" s="105"/>
      <c r="HZ151" s="105"/>
      <c r="IA151" s="105"/>
      <c r="IB151" s="105"/>
      <c r="IC151" s="105"/>
      <c r="ID151" s="105"/>
      <c r="IE151" s="105"/>
      <c r="IF151" s="105"/>
      <c r="IG151" s="105"/>
      <c r="IH151" s="105"/>
      <c r="II151" s="105"/>
      <c r="IJ151" s="105"/>
      <c r="IK151" s="105"/>
      <c r="IL151" s="105"/>
      <c r="IM151" s="105"/>
      <c r="IN151" s="105"/>
      <c r="IO151" s="105"/>
      <c r="IP151" s="105"/>
      <c r="IQ151" s="105"/>
      <c r="IR151" s="105"/>
      <c r="IS151" s="105"/>
      <c r="IT151" s="105"/>
      <c r="IU151" s="105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</row>
    <row r="152" spans="1:279" s="115" customFormat="1" ht="23.1" customHeight="1" x14ac:dyDescent="0.2">
      <c r="A152" s="105"/>
      <c r="B152" s="111"/>
      <c r="C152" s="154" t="s">
        <v>690</v>
      </c>
      <c r="D152" s="121" t="s">
        <v>645</v>
      </c>
      <c r="E152" s="181">
        <v>44197</v>
      </c>
      <c r="F152" s="188">
        <v>45291</v>
      </c>
      <c r="G152" s="131">
        <v>2023</v>
      </c>
      <c r="H152" s="235" t="s">
        <v>691</v>
      </c>
      <c r="I152" s="211" t="s">
        <v>692</v>
      </c>
      <c r="J152" s="132">
        <v>45017</v>
      </c>
      <c r="K152" s="152" t="s">
        <v>76</v>
      </c>
      <c r="L152" s="111"/>
      <c r="M152" s="111" t="s">
        <v>693</v>
      </c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5"/>
      <c r="CM152" s="105"/>
      <c r="CN152" s="105"/>
      <c r="CO152" s="105"/>
      <c r="CP152" s="105"/>
      <c r="CQ152" s="105"/>
      <c r="CR152" s="105"/>
      <c r="CS152" s="105"/>
      <c r="CT152" s="105"/>
      <c r="CU152" s="105"/>
      <c r="CV152" s="105"/>
      <c r="CW152" s="105"/>
      <c r="CX152" s="105"/>
      <c r="CY152" s="105"/>
      <c r="CZ152" s="105"/>
      <c r="DA152" s="105"/>
      <c r="DB152" s="105"/>
      <c r="DC152" s="105"/>
      <c r="DD152" s="105"/>
      <c r="DE152" s="105"/>
      <c r="DF152" s="105"/>
      <c r="DG152" s="105"/>
      <c r="DH152" s="105"/>
      <c r="DI152" s="105"/>
      <c r="DJ152" s="105"/>
      <c r="DK152" s="105"/>
      <c r="DL152" s="105"/>
      <c r="DM152" s="105"/>
      <c r="DN152" s="105"/>
      <c r="DO152" s="105"/>
      <c r="DP152" s="105"/>
      <c r="DQ152" s="105"/>
      <c r="DR152" s="105"/>
      <c r="DS152" s="105"/>
      <c r="DT152" s="105"/>
      <c r="DU152" s="105"/>
      <c r="DV152" s="105"/>
      <c r="DW152" s="105"/>
      <c r="DX152" s="105"/>
      <c r="DY152" s="105"/>
      <c r="DZ152" s="105"/>
      <c r="EA152" s="105"/>
      <c r="EB152" s="105"/>
      <c r="EC152" s="105"/>
      <c r="ED152" s="105"/>
      <c r="EE152" s="105"/>
      <c r="EF152" s="105"/>
      <c r="EG152" s="105"/>
      <c r="EH152" s="105"/>
      <c r="EI152" s="105"/>
      <c r="EJ152" s="105"/>
      <c r="EK152" s="105"/>
      <c r="EL152" s="105"/>
      <c r="EM152" s="105"/>
      <c r="EN152" s="105"/>
      <c r="EO152" s="105"/>
      <c r="EP152" s="105"/>
      <c r="EQ152" s="105"/>
      <c r="ER152" s="105"/>
      <c r="ES152" s="105"/>
      <c r="ET152" s="105"/>
      <c r="EU152" s="105"/>
      <c r="EV152" s="105"/>
      <c r="EW152" s="105"/>
      <c r="EX152" s="105"/>
      <c r="EY152" s="105"/>
      <c r="EZ152" s="105"/>
      <c r="FA152" s="105"/>
      <c r="FB152" s="105"/>
      <c r="FC152" s="105"/>
      <c r="FD152" s="105"/>
      <c r="FE152" s="105"/>
      <c r="FF152" s="105"/>
      <c r="FG152" s="105"/>
      <c r="FH152" s="105"/>
      <c r="FI152" s="105"/>
      <c r="FJ152" s="105"/>
      <c r="FK152" s="105"/>
      <c r="FL152" s="105"/>
      <c r="FM152" s="105"/>
      <c r="FN152" s="105"/>
      <c r="FO152" s="105"/>
      <c r="FP152" s="105"/>
      <c r="FQ152" s="105"/>
      <c r="FR152" s="105"/>
      <c r="FS152" s="105"/>
      <c r="FT152" s="105"/>
      <c r="FU152" s="105"/>
      <c r="FV152" s="105"/>
      <c r="FW152" s="105"/>
      <c r="FX152" s="105"/>
      <c r="FY152" s="105"/>
      <c r="FZ152" s="105"/>
      <c r="GA152" s="105"/>
      <c r="GB152" s="105"/>
      <c r="GC152" s="105"/>
      <c r="GD152" s="105"/>
      <c r="GE152" s="105"/>
      <c r="GF152" s="105"/>
      <c r="GG152" s="105"/>
      <c r="GH152" s="105"/>
      <c r="GI152" s="105"/>
      <c r="GJ152" s="105"/>
      <c r="GK152" s="105"/>
      <c r="GL152" s="105"/>
      <c r="GM152" s="105"/>
      <c r="GN152" s="105"/>
      <c r="GO152" s="105"/>
      <c r="GP152" s="105"/>
      <c r="GQ152" s="105"/>
      <c r="GR152" s="105"/>
      <c r="GS152" s="105"/>
      <c r="GT152" s="105"/>
      <c r="GU152" s="105"/>
      <c r="GV152" s="105"/>
      <c r="GW152" s="105"/>
      <c r="GX152" s="105"/>
      <c r="GY152" s="105"/>
      <c r="GZ152" s="105"/>
      <c r="HA152" s="105"/>
      <c r="HB152" s="105"/>
      <c r="HC152" s="105"/>
      <c r="HD152" s="105"/>
      <c r="HE152" s="105"/>
      <c r="HF152" s="105"/>
      <c r="HG152" s="105"/>
      <c r="HH152" s="105"/>
      <c r="HI152" s="105"/>
      <c r="HJ152" s="105"/>
      <c r="HK152" s="105"/>
      <c r="HL152" s="105"/>
      <c r="HM152" s="105"/>
      <c r="HN152" s="105"/>
      <c r="HO152" s="105"/>
      <c r="HP152" s="105"/>
      <c r="HQ152" s="105"/>
      <c r="HR152" s="105"/>
      <c r="HS152" s="105"/>
      <c r="HT152" s="105"/>
      <c r="HU152" s="105"/>
      <c r="HV152" s="105"/>
      <c r="HW152" s="105"/>
      <c r="HX152" s="105"/>
      <c r="HY152" s="105"/>
      <c r="HZ152" s="105"/>
      <c r="IA152" s="105"/>
      <c r="IB152" s="105"/>
      <c r="IC152" s="105"/>
      <c r="ID152" s="105"/>
      <c r="IE152" s="105"/>
      <c r="IF152" s="105"/>
      <c r="IG152" s="105"/>
      <c r="IH152" s="105"/>
      <c r="II152" s="105"/>
      <c r="IJ152" s="105"/>
      <c r="IK152" s="105"/>
      <c r="IL152" s="105"/>
      <c r="IM152" s="105"/>
      <c r="IN152" s="105"/>
      <c r="IO152" s="105"/>
      <c r="IP152" s="105"/>
      <c r="IQ152" s="105"/>
      <c r="IR152" s="105"/>
      <c r="IS152" s="105"/>
      <c r="IT152" s="105"/>
      <c r="IU152" s="105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</row>
    <row r="153" spans="1:279" s="115" customFormat="1" ht="23.1" customHeight="1" x14ac:dyDescent="0.2">
      <c r="A153" s="105"/>
      <c r="B153" s="111"/>
      <c r="C153" s="154" t="s">
        <v>690</v>
      </c>
      <c r="D153" s="121" t="s">
        <v>645</v>
      </c>
      <c r="E153" s="181">
        <v>44197</v>
      </c>
      <c r="F153" s="188">
        <v>45291</v>
      </c>
      <c r="G153" s="131">
        <v>2023</v>
      </c>
      <c r="H153" s="235" t="s">
        <v>691</v>
      </c>
      <c r="I153" s="211" t="s">
        <v>692</v>
      </c>
      <c r="J153" s="132">
        <v>45017</v>
      </c>
      <c r="K153" s="152" t="s">
        <v>76</v>
      </c>
      <c r="L153" s="111"/>
      <c r="M153" s="111" t="s">
        <v>693</v>
      </c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5"/>
      <c r="BZ153" s="105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5"/>
      <c r="CM153" s="105"/>
      <c r="CN153" s="105"/>
      <c r="CO153" s="105"/>
      <c r="CP153" s="105"/>
      <c r="CQ153" s="105"/>
      <c r="CR153" s="105"/>
      <c r="CS153" s="105"/>
      <c r="CT153" s="105"/>
      <c r="CU153" s="105"/>
      <c r="CV153" s="105"/>
      <c r="CW153" s="105"/>
      <c r="CX153" s="105"/>
      <c r="CY153" s="105"/>
      <c r="CZ153" s="105"/>
      <c r="DA153" s="105"/>
      <c r="DB153" s="105"/>
      <c r="DC153" s="105"/>
      <c r="DD153" s="105"/>
      <c r="DE153" s="105"/>
      <c r="DF153" s="105"/>
      <c r="DG153" s="105"/>
      <c r="DH153" s="105"/>
      <c r="DI153" s="105"/>
      <c r="DJ153" s="105"/>
      <c r="DK153" s="105"/>
      <c r="DL153" s="105"/>
      <c r="DM153" s="105"/>
      <c r="DN153" s="105"/>
      <c r="DO153" s="105"/>
      <c r="DP153" s="105"/>
      <c r="DQ153" s="105"/>
      <c r="DR153" s="105"/>
      <c r="DS153" s="105"/>
      <c r="DT153" s="105"/>
      <c r="DU153" s="105"/>
      <c r="DV153" s="105"/>
      <c r="DW153" s="105"/>
      <c r="DX153" s="105"/>
      <c r="DY153" s="105"/>
      <c r="DZ153" s="105"/>
      <c r="EA153" s="105"/>
      <c r="EB153" s="105"/>
      <c r="EC153" s="105"/>
      <c r="ED153" s="105"/>
      <c r="EE153" s="105"/>
      <c r="EF153" s="105"/>
      <c r="EG153" s="105"/>
      <c r="EH153" s="105"/>
      <c r="EI153" s="105"/>
      <c r="EJ153" s="105"/>
      <c r="EK153" s="105"/>
      <c r="EL153" s="105"/>
      <c r="EM153" s="105"/>
      <c r="EN153" s="105"/>
      <c r="EO153" s="105"/>
      <c r="EP153" s="105"/>
      <c r="EQ153" s="105"/>
      <c r="ER153" s="105"/>
      <c r="ES153" s="105"/>
      <c r="ET153" s="105"/>
      <c r="EU153" s="105"/>
      <c r="EV153" s="105"/>
      <c r="EW153" s="105"/>
      <c r="EX153" s="105"/>
      <c r="EY153" s="105"/>
      <c r="EZ153" s="105"/>
      <c r="FA153" s="105"/>
      <c r="FB153" s="105"/>
      <c r="FC153" s="105"/>
      <c r="FD153" s="105"/>
      <c r="FE153" s="105"/>
      <c r="FF153" s="105"/>
      <c r="FG153" s="105"/>
      <c r="FH153" s="105"/>
      <c r="FI153" s="105"/>
      <c r="FJ153" s="105"/>
      <c r="FK153" s="105"/>
      <c r="FL153" s="105"/>
      <c r="FM153" s="105"/>
      <c r="FN153" s="105"/>
      <c r="FO153" s="105"/>
      <c r="FP153" s="105"/>
      <c r="FQ153" s="105"/>
      <c r="FR153" s="105"/>
      <c r="FS153" s="105"/>
      <c r="FT153" s="105"/>
      <c r="FU153" s="105"/>
      <c r="FV153" s="105"/>
      <c r="FW153" s="105"/>
      <c r="FX153" s="105"/>
      <c r="FY153" s="105"/>
      <c r="FZ153" s="105"/>
      <c r="GA153" s="105"/>
      <c r="GB153" s="105"/>
      <c r="GC153" s="105"/>
      <c r="GD153" s="105"/>
      <c r="GE153" s="105"/>
      <c r="GF153" s="105"/>
      <c r="GG153" s="105"/>
      <c r="GH153" s="105"/>
      <c r="GI153" s="105"/>
      <c r="GJ153" s="105"/>
      <c r="GK153" s="105"/>
      <c r="GL153" s="105"/>
      <c r="GM153" s="105"/>
      <c r="GN153" s="105"/>
      <c r="GO153" s="105"/>
      <c r="GP153" s="105"/>
      <c r="GQ153" s="105"/>
      <c r="GR153" s="105"/>
      <c r="GS153" s="105"/>
      <c r="GT153" s="105"/>
      <c r="GU153" s="105"/>
      <c r="GV153" s="105"/>
      <c r="GW153" s="105"/>
      <c r="GX153" s="105"/>
      <c r="GY153" s="105"/>
      <c r="GZ153" s="105"/>
      <c r="HA153" s="105"/>
      <c r="HB153" s="105"/>
      <c r="HC153" s="105"/>
      <c r="HD153" s="105"/>
      <c r="HE153" s="105"/>
      <c r="HF153" s="105"/>
      <c r="HG153" s="105"/>
      <c r="HH153" s="105"/>
      <c r="HI153" s="105"/>
      <c r="HJ153" s="105"/>
      <c r="HK153" s="105"/>
      <c r="HL153" s="105"/>
      <c r="HM153" s="105"/>
      <c r="HN153" s="105"/>
      <c r="HO153" s="105"/>
      <c r="HP153" s="105"/>
      <c r="HQ153" s="105"/>
      <c r="HR153" s="105"/>
      <c r="HS153" s="105"/>
      <c r="HT153" s="105"/>
      <c r="HU153" s="105"/>
      <c r="HV153" s="105"/>
      <c r="HW153" s="105"/>
      <c r="HX153" s="105"/>
      <c r="HY153" s="105"/>
      <c r="HZ153" s="105"/>
      <c r="IA153" s="105"/>
      <c r="IB153" s="105"/>
      <c r="IC153" s="105"/>
      <c r="ID153" s="105"/>
      <c r="IE153" s="105"/>
      <c r="IF153" s="105"/>
      <c r="IG153" s="105"/>
      <c r="IH153" s="105"/>
      <c r="II153" s="105"/>
      <c r="IJ153" s="105"/>
      <c r="IK153" s="105"/>
      <c r="IL153" s="105"/>
      <c r="IM153" s="105"/>
      <c r="IN153" s="105"/>
      <c r="IO153" s="105"/>
      <c r="IP153" s="105"/>
      <c r="IQ153" s="105"/>
      <c r="IR153" s="105"/>
      <c r="IS153" s="105"/>
      <c r="IT153" s="105"/>
      <c r="IU153" s="105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</row>
    <row r="154" spans="1:279" s="115" customFormat="1" ht="23.1" customHeight="1" x14ac:dyDescent="0.2">
      <c r="A154" s="105"/>
      <c r="B154" s="111"/>
      <c r="C154" s="154" t="s">
        <v>690</v>
      </c>
      <c r="D154" s="121" t="s">
        <v>645</v>
      </c>
      <c r="E154" s="181">
        <v>44197</v>
      </c>
      <c r="F154" s="188">
        <v>45291</v>
      </c>
      <c r="G154" s="131">
        <v>2023</v>
      </c>
      <c r="H154" s="235" t="s">
        <v>691</v>
      </c>
      <c r="I154" s="211" t="s">
        <v>692</v>
      </c>
      <c r="J154" s="132">
        <v>45017</v>
      </c>
      <c r="K154" s="152" t="s">
        <v>76</v>
      </c>
      <c r="L154" s="111"/>
      <c r="M154" s="106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5"/>
      <c r="CM154" s="105"/>
      <c r="CN154" s="105"/>
      <c r="CO154" s="105"/>
      <c r="CP154" s="105"/>
      <c r="CQ154" s="105"/>
      <c r="CR154" s="105"/>
      <c r="CS154" s="105"/>
      <c r="CT154" s="105"/>
      <c r="CU154" s="105"/>
      <c r="CV154" s="105"/>
      <c r="CW154" s="105"/>
      <c r="CX154" s="105"/>
      <c r="CY154" s="105"/>
      <c r="CZ154" s="105"/>
      <c r="DA154" s="105"/>
      <c r="DB154" s="105"/>
      <c r="DC154" s="105"/>
      <c r="DD154" s="105"/>
      <c r="DE154" s="105"/>
      <c r="DF154" s="105"/>
      <c r="DG154" s="105"/>
      <c r="DH154" s="105"/>
      <c r="DI154" s="105"/>
      <c r="DJ154" s="105"/>
      <c r="DK154" s="105"/>
      <c r="DL154" s="105"/>
      <c r="DM154" s="105"/>
      <c r="DN154" s="105"/>
      <c r="DO154" s="105"/>
      <c r="DP154" s="105"/>
      <c r="DQ154" s="105"/>
      <c r="DR154" s="105"/>
      <c r="DS154" s="105"/>
      <c r="DT154" s="105"/>
      <c r="DU154" s="105"/>
      <c r="DV154" s="105"/>
      <c r="DW154" s="105"/>
      <c r="DX154" s="105"/>
      <c r="DY154" s="105"/>
      <c r="DZ154" s="105"/>
      <c r="EA154" s="105"/>
      <c r="EB154" s="105"/>
      <c r="EC154" s="105"/>
      <c r="ED154" s="105"/>
      <c r="EE154" s="105"/>
      <c r="EF154" s="105"/>
      <c r="EG154" s="105"/>
      <c r="EH154" s="105"/>
      <c r="EI154" s="105"/>
      <c r="EJ154" s="105"/>
      <c r="EK154" s="105"/>
      <c r="EL154" s="105"/>
      <c r="EM154" s="105"/>
      <c r="EN154" s="105"/>
      <c r="EO154" s="105"/>
      <c r="EP154" s="105"/>
      <c r="EQ154" s="105"/>
      <c r="ER154" s="105"/>
      <c r="ES154" s="105"/>
      <c r="ET154" s="105"/>
      <c r="EU154" s="105"/>
      <c r="EV154" s="105"/>
      <c r="EW154" s="105"/>
      <c r="EX154" s="105"/>
      <c r="EY154" s="105"/>
      <c r="EZ154" s="105"/>
      <c r="FA154" s="105"/>
      <c r="FB154" s="105"/>
      <c r="FC154" s="105"/>
      <c r="FD154" s="105"/>
      <c r="FE154" s="105"/>
      <c r="FF154" s="105"/>
      <c r="FG154" s="105"/>
      <c r="FH154" s="105"/>
      <c r="FI154" s="105"/>
      <c r="FJ154" s="105"/>
      <c r="FK154" s="105"/>
      <c r="FL154" s="105"/>
      <c r="FM154" s="105"/>
      <c r="FN154" s="105"/>
      <c r="FO154" s="105"/>
      <c r="FP154" s="105"/>
      <c r="FQ154" s="105"/>
      <c r="FR154" s="105"/>
      <c r="FS154" s="105"/>
      <c r="FT154" s="105"/>
      <c r="FU154" s="105"/>
      <c r="FV154" s="105"/>
      <c r="FW154" s="105"/>
      <c r="FX154" s="105"/>
      <c r="FY154" s="105"/>
      <c r="FZ154" s="105"/>
      <c r="GA154" s="105"/>
      <c r="GB154" s="105"/>
      <c r="GC154" s="105"/>
      <c r="GD154" s="105"/>
      <c r="GE154" s="105"/>
      <c r="GF154" s="105"/>
      <c r="GG154" s="105"/>
      <c r="GH154" s="105"/>
      <c r="GI154" s="105"/>
      <c r="GJ154" s="105"/>
      <c r="GK154" s="105"/>
      <c r="GL154" s="105"/>
      <c r="GM154" s="105"/>
      <c r="GN154" s="105"/>
      <c r="GO154" s="105"/>
      <c r="GP154" s="105"/>
      <c r="GQ154" s="105"/>
      <c r="GR154" s="105"/>
      <c r="GS154" s="105"/>
      <c r="GT154" s="105"/>
      <c r="GU154" s="105"/>
      <c r="GV154" s="105"/>
      <c r="GW154" s="105"/>
      <c r="GX154" s="105"/>
      <c r="GY154" s="105"/>
      <c r="GZ154" s="105"/>
      <c r="HA154" s="105"/>
      <c r="HB154" s="105"/>
      <c r="HC154" s="105"/>
      <c r="HD154" s="105"/>
      <c r="HE154" s="105"/>
      <c r="HF154" s="105"/>
      <c r="HG154" s="105"/>
      <c r="HH154" s="105"/>
      <c r="HI154" s="105"/>
      <c r="HJ154" s="105"/>
      <c r="HK154" s="105"/>
      <c r="HL154" s="105"/>
      <c r="HM154" s="105"/>
      <c r="HN154" s="105"/>
      <c r="HO154" s="105"/>
      <c r="HP154" s="105"/>
      <c r="HQ154" s="105"/>
      <c r="HR154" s="105"/>
      <c r="HS154" s="105"/>
      <c r="HT154" s="105"/>
      <c r="HU154" s="105"/>
      <c r="HV154" s="105"/>
      <c r="HW154" s="105"/>
      <c r="HX154" s="105"/>
      <c r="HY154" s="105"/>
      <c r="HZ154" s="105"/>
      <c r="IA154" s="105"/>
      <c r="IB154" s="105"/>
      <c r="IC154" s="105"/>
      <c r="ID154" s="105"/>
      <c r="IE154" s="105"/>
      <c r="IF154" s="105"/>
      <c r="IG154" s="105"/>
      <c r="IH154" s="105"/>
      <c r="II154" s="105"/>
      <c r="IJ154" s="105"/>
      <c r="IK154" s="105"/>
      <c r="IL154" s="105"/>
      <c r="IM154" s="105"/>
      <c r="IN154" s="105"/>
      <c r="IO154" s="105"/>
      <c r="IP154" s="105"/>
      <c r="IQ154" s="105"/>
      <c r="IR154" s="105"/>
      <c r="IS154" s="105"/>
      <c r="IT154" s="105"/>
      <c r="IU154" s="105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</row>
    <row r="155" spans="1:279" s="115" customFormat="1" ht="23.1" customHeight="1" x14ac:dyDescent="0.2">
      <c r="A155" s="105"/>
      <c r="B155" s="111"/>
      <c r="C155" s="154" t="s">
        <v>690</v>
      </c>
      <c r="D155" s="121" t="s">
        <v>645</v>
      </c>
      <c r="E155" s="185">
        <v>44197</v>
      </c>
      <c r="F155" s="188">
        <v>45291</v>
      </c>
      <c r="G155" s="131">
        <v>2023</v>
      </c>
      <c r="H155" s="235" t="s">
        <v>691</v>
      </c>
      <c r="I155" s="211" t="s">
        <v>692</v>
      </c>
      <c r="J155" s="132">
        <v>45017</v>
      </c>
      <c r="K155" s="111" t="s">
        <v>76</v>
      </c>
      <c r="L155" s="111"/>
      <c r="M155" s="106" t="s">
        <v>700</v>
      </c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5"/>
      <c r="BZ155" s="105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5"/>
      <c r="CM155" s="105"/>
      <c r="CN155" s="105"/>
      <c r="CO155" s="105"/>
      <c r="CP155" s="105"/>
      <c r="CQ155" s="105"/>
      <c r="CR155" s="105"/>
      <c r="CS155" s="105"/>
      <c r="CT155" s="105"/>
      <c r="CU155" s="105"/>
      <c r="CV155" s="105"/>
      <c r="CW155" s="105"/>
      <c r="CX155" s="105"/>
      <c r="CY155" s="105"/>
      <c r="CZ155" s="105"/>
      <c r="DA155" s="105"/>
      <c r="DB155" s="105"/>
      <c r="DC155" s="105"/>
      <c r="DD155" s="105"/>
      <c r="DE155" s="105"/>
      <c r="DF155" s="105"/>
      <c r="DG155" s="105"/>
      <c r="DH155" s="105"/>
      <c r="DI155" s="105"/>
      <c r="DJ155" s="105"/>
      <c r="DK155" s="105"/>
      <c r="DL155" s="105"/>
      <c r="DM155" s="105"/>
      <c r="DN155" s="105"/>
      <c r="DO155" s="105"/>
      <c r="DP155" s="105"/>
      <c r="DQ155" s="105"/>
      <c r="DR155" s="105"/>
      <c r="DS155" s="105"/>
      <c r="DT155" s="105"/>
      <c r="DU155" s="105"/>
      <c r="DV155" s="105"/>
      <c r="DW155" s="105"/>
      <c r="DX155" s="105"/>
      <c r="DY155" s="105"/>
      <c r="DZ155" s="105"/>
      <c r="EA155" s="105"/>
      <c r="EB155" s="105"/>
      <c r="EC155" s="105"/>
      <c r="ED155" s="105"/>
      <c r="EE155" s="105"/>
      <c r="EF155" s="105"/>
      <c r="EG155" s="105"/>
      <c r="EH155" s="105"/>
      <c r="EI155" s="105"/>
      <c r="EJ155" s="105"/>
      <c r="EK155" s="105"/>
      <c r="EL155" s="105"/>
      <c r="EM155" s="105"/>
      <c r="EN155" s="105"/>
      <c r="EO155" s="105"/>
      <c r="EP155" s="105"/>
      <c r="EQ155" s="105"/>
      <c r="ER155" s="105"/>
      <c r="ES155" s="105"/>
      <c r="ET155" s="105"/>
      <c r="EU155" s="105"/>
      <c r="EV155" s="105"/>
      <c r="EW155" s="105"/>
      <c r="EX155" s="105"/>
      <c r="EY155" s="105"/>
      <c r="EZ155" s="105"/>
      <c r="FA155" s="105"/>
      <c r="FB155" s="105"/>
      <c r="FC155" s="105"/>
      <c r="FD155" s="105"/>
      <c r="FE155" s="105"/>
      <c r="FF155" s="105"/>
      <c r="FG155" s="105"/>
      <c r="FH155" s="105"/>
      <c r="FI155" s="105"/>
      <c r="FJ155" s="105"/>
      <c r="FK155" s="105"/>
      <c r="FL155" s="105"/>
      <c r="FM155" s="105"/>
      <c r="FN155" s="105"/>
      <c r="FO155" s="105"/>
      <c r="FP155" s="105"/>
      <c r="FQ155" s="105"/>
      <c r="FR155" s="105"/>
      <c r="FS155" s="105"/>
      <c r="FT155" s="105"/>
      <c r="FU155" s="105"/>
      <c r="FV155" s="105"/>
      <c r="FW155" s="105"/>
      <c r="FX155" s="105"/>
      <c r="FY155" s="105"/>
      <c r="FZ155" s="105"/>
      <c r="GA155" s="105"/>
      <c r="GB155" s="105"/>
      <c r="GC155" s="105"/>
      <c r="GD155" s="105"/>
      <c r="GE155" s="105"/>
      <c r="GF155" s="105"/>
      <c r="GG155" s="105"/>
      <c r="GH155" s="105"/>
      <c r="GI155" s="105"/>
      <c r="GJ155" s="105"/>
      <c r="GK155" s="105"/>
      <c r="GL155" s="105"/>
      <c r="GM155" s="105"/>
      <c r="GN155" s="105"/>
      <c r="GO155" s="105"/>
      <c r="GP155" s="105"/>
      <c r="GQ155" s="105"/>
      <c r="GR155" s="105"/>
      <c r="GS155" s="105"/>
      <c r="GT155" s="105"/>
      <c r="GU155" s="105"/>
      <c r="GV155" s="105"/>
      <c r="GW155" s="105"/>
      <c r="GX155" s="105"/>
      <c r="GY155" s="105"/>
      <c r="GZ155" s="105"/>
      <c r="HA155" s="105"/>
      <c r="HB155" s="105"/>
      <c r="HC155" s="105"/>
      <c r="HD155" s="105"/>
      <c r="HE155" s="105"/>
      <c r="HF155" s="105"/>
      <c r="HG155" s="105"/>
      <c r="HH155" s="105"/>
      <c r="HI155" s="105"/>
      <c r="HJ155" s="105"/>
      <c r="HK155" s="105"/>
      <c r="HL155" s="105"/>
      <c r="HM155" s="105"/>
      <c r="HN155" s="105"/>
      <c r="HO155" s="105"/>
      <c r="HP155" s="105"/>
      <c r="HQ155" s="105"/>
      <c r="HR155" s="105"/>
      <c r="HS155" s="105"/>
      <c r="HT155" s="105"/>
      <c r="HU155" s="105"/>
      <c r="HV155" s="105"/>
      <c r="HW155" s="105"/>
      <c r="HX155" s="105"/>
      <c r="HY155" s="105"/>
      <c r="HZ155" s="105"/>
      <c r="IA155" s="105"/>
      <c r="IB155" s="105"/>
      <c r="IC155" s="105"/>
      <c r="ID155" s="105"/>
      <c r="IE155" s="105"/>
      <c r="IF155" s="105"/>
      <c r="IG155" s="105"/>
      <c r="IH155" s="105"/>
      <c r="II155" s="105"/>
      <c r="IJ155" s="105"/>
      <c r="IK155" s="105"/>
      <c r="IL155" s="105"/>
      <c r="IM155" s="105"/>
      <c r="IN155" s="105"/>
      <c r="IO155" s="105"/>
      <c r="IP155" s="105"/>
      <c r="IQ155" s="105"/>
      <c r="IR155" s="105"/>
      <c r="IS155" s="105"/>
      <c r="IT155" s="105"/>
      <c r="IU155" s="105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07"/>
      <c r="JI155" s="107"/>
      <c r="JJ155" s="107"/>
      <c r="JK155" s="107"/>
      <c r="JL155" s="107"/>
      <c r="JM155" s="107"/>
      <c r="JN155" s="107"/>
      <c r="JO155" s="107"/>
      <c r="JP155" s="107"/>
      <c r="JQ155" s="107"/>
      <c r="JR155" s="107"/>
      <c r="JS155" s="107"/>
    </row>
    <row r="156" spans="1:279" s="115" customFormat="1" ht="23.1" customHeight="1" x14ac:dyDescent="0.2">
      <c r="A156" s="114"/>
      <c r="B156" s="144" t="s">
        <v>274</v>
      </c>
      <c r="C156" s="144" t="s">
        <v>280</v>
      </c>
      <c r="D156" s="106" t="s">
        <v>85</v>
      </c>
      <c r="E156" s="182" t="s">
        <v>288</v>
      </c>
      <c r="F156" s="145" t="s">
        <v>294</v>
      </c>
      <c r="G156" s="145">
        <v>2024</v>
      </c>
      <c r="H156" s="224">
        <v>158707</v>
      </c>
      <c r="I156" s="145" t="s">
        <v>284</v>
      </c>
      <c r="J156" s="146">
        <v>45017</v>
      </c>
      <c r="K156" s="111" t="s">
        <v>76</v>
      </c>
      <c r="L156" s="111" t="s">
        <v>80</v>
      </c>
      <c r="M156" s="106" t="s">
        <v>436</v>
      </c>
      <c r="N156" s="114"/>
      <c r="O156" s="105"/>
      <c r="P156" s="114"/>
      <c r="Q156" s="105"/>
      <c r="R156" s="114"/>
      <c r="S156" s="105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  <c r="EQ156" s="114"/>
      <c r="ER156" s="114"/>
      <c r="ES156" s="114"/>
      <c r="ET156" s="114"/>
      <c r="EU156" s="114"/>
      <c r="EV156" s="114"/>
      <c r="EW156" s="114"/>
      <c r="EX156" s="114"/>
      <c r="EY156" s="114"/>
      <c r="EZ156" s="114"/>
      <c r="FA156" s="114"/>
      <c r="FB156" s="114"/>
      <c r="FC156" s="114"/>
      <c r="FD156" s="114"/>
      <c r="FE156" s="114"/>
      <c r="FF156" s="114"/>
      <c r="FG156" s="114"/>
      <c r="FH156" s="114"/>
      <c r="FI156" s="114"/>
      <c r="FJ156" s="114"/>
      <c r="FK156" s="114"/>
      <c r="FL156" s="114"/>
      <c r="FM156" s="114"/>
      <c r="FN156" s="114"/>
      <c r="FO156" s="114"/>
      <c r="FP156" s="114"/>
      <c r="FQ156" s="114"/>
      <c r="FR156" s="114"/>
      <c r="FS156" s="114"/>
      <c r="FT156" s="114"/>
      <c r="FU156" s="114"/>
      <c r="FV156" s="114"/>
      <c r="FW156" s="114"/>
      <c r="FX156" s="114"/>
      <c r="FY156" s="114"/>
      <c r="FZ156" s="114"/>
      <c r="GA156" s="114"/>
      <c r="GB156" s="114"/>
      <c r="GC156" s="114"/>
      <c r="GD156" s="114"/>
      <c r="GE156" s="114"/>
      <c r="GF156" s="114"/>
      <c r="GG156" s="114"/>
      <c r="GH156" s="114"/>
      <c r="GI156" s="114"/>
      <c r="GJ156" s="114"/>
      <c r="GK156" s="114"/>
      <c r="GL156" s="114"/>
      <c r="GM156" s="114"/>
      <c r="GN156" s="114"/>
      <c r="GO156" s="114"/>
      <c r="GP156" s="114"/>
      <c r="GQ156" s="114"/>
      <c r="GR156" s="114"/>
      <c r="GS156" s="114"/>
      <c r="GT156" s="114"/>
      <c r="GU156" s="114"/>
      <c r="GV156" s="114"/>
      <c r="GW156" s="114"/>
      <c r="GX156" s="114"/>
      <c r="GY156" s="114"/>
      <c r="GZ156" s="114"/>
      <c r="HA156" s="114"/>
      <c r="HB156" s="114"/>
      <c r="HC156" s="114"/>
      <c r="HD156" s="114"/>
      <c r="HE156" s="114"/>
      <c r="HF156" s="114"/>
      <c r="HG156" s="114"/>
      <c r="HH156" s="114"/>
      <c r="HI156" s="114"/>
      <c r="HJ156" s="114"/>
      <c r="HK156" s="114"/>
      <c r="HL156" s="114"/>
      <c r="HM156" s="114"/>
      <c r="HN156" s="114"/>
      <c r="HO156" s="114"/>
      <c r="HP156" s="114"/>
      <c r="HQ156" s="114"/>
      <c r="HR156" s="114"/>
      <c r="HS156" s="114"/>
      <c r="HT156" s="114"/>
      <c r="HU156" s="114"/>
      <c r="HV156" s="114"/>
      <c r="HW156" s="114"/>
      <c r="HX156" s="114"/>
      <c r="HY156" s="114"/>
      <c r="HZ156" s="114"/>
      <c r="IA156" s="114"/>
      <c r="IB156" s="114"/>
      <c r="IC156" s="114"/>
      <c r="ID156" s="114"/>
      <c r="IE156" s="114"/>
      <c r="IF156" s="114"/>
      <c r="IG156" s="114"/>
      <c r="IH156" s="114"/>
      <c r="II156" s="114"/>
      <c r="IJ156" s="114"/>
      <c r="IK156" s="114"/>
      <c r="IL156" s="114"/>
      <c r="IM156" s="114"/>
      <c r="IN156" s="114"/>
      <c r="IO156" s="114"/>
      <c r="IP156" s="114"/>
      <c r="IQ156" s="114"/>
      <c r="IR156" s="114"/>
      <c r="IS156" s="114"/>
      <c r="IT156" s="114"/>
      <c r="IU156" s="114"/>
      <c r="IV156" s="114"/>
      <c r="IW156" s="114"/>
      <c r="IX156" s="114"/>
      <c r="IY156" s="114"/>
      <c r="IZ156" s="114"/>
      <c r="JA156" s="114"/>
      <c r="JB156" s="114"/>
      <c r="JC156" s="114"/>
      <c r="JD156" s="114"/>
      <c r="JE156" s="114"/>
      <c r="JF156" s="114"/>
      <c r="JG156" s="114"/>
      <c r="JH156" s="114"/>
      <c r="JI156" s="114"/>
      <c r="JJ156" s="114"/>
      <c r="JK156" s="114"/>
      <c r="JL156" s="114"/>
      <c r="JM156" s="114"/>
      <c r="JN156" s="114"/>
      <c r="JO156" s="114"/>
      <c r="JP156" s="114"/>
      <c r="JQ156" s="114"/>
      <c r="JR156" s="114"/>
      <c r="JS156" s="114"/>
    </row>
    <row r="157" spans="1:279" s="115" customFormat="1" ht="23.1" customHeight="1" x14ac:dyDescent="0.2">
      <c r="A157" s="114"/>
      <c r="B157" s="111"/>
      <c r="C157" s="154" t="s">
        <v>621</v>
      </c>
      <c r="D157" s="121" t="s">
        <v>560</v>
      </c>
      <c r="E157" s="185">
        <v>43922</v>
      </c>
      <c r="F157" s="188">
        <v>45323</v>
      </c>
      <c r="G157" s="145">
        <v>2024</v>
      </c>
      <c r="H157" s="223">
        <v>468000</v>
      </c>
      <c r="I157" s="211" t="s">
        <v>570</v>
      </c>
      <c r="J157" s="132"/>
      <c r="K157" s="111" t="s">
        <v>76</v>
      </c>
      <c r="L157" s="111"/>
      <c r="M157" s="106"/>
      <c r="N157" s="114"/>
      <c r="O157" s="105"/>
      <c r="P157" s="114"/>
      <c r="Q157" s="114"/>
      <c r="R157" s="105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  <c r="EQ157" s="114"/>
      <c r="ER157" s="114"/>
      <c r="ES157" s="114"/>
      <c r="ET157" s="114"/>
      <c r="EU157" s="114"/>
      <c r="EV157" s="114"/>
      <c r="EW157" s="114"/>
      <c r="EX157" s="114"/>
      <c r="EY157" s="114"/>
      <c r="EZ157" s="114"/>
      <c r="FA157" s="114"/>
      <c r="FB157" s="114"/>
      <c r="FC157" s="114"/>
      <c r="FD157" s="114"/>
      <c r="FE157" s="114"/>
      <c r="FF157" s="114"/>
      <c r="FG157" s="114"/>
      <c r="FH157" s="114"/>
      <c r="FI157" s="114"/>
      <c r="FJ157" s="114"/>
      <c r="FK157" s="114"/>
      <c r="FL157" s="114"/>
      <c r="FM157" s="114"/>
      <c r="FN157" s="114"/>
      <c r="FO157" s="114"/>
      <c r="FP157" s="114"/>
      <c r="FQ157" s="114"/>
      <c r="FR157" s="114"/>
      <c r="FS157" s="114"/>
      <c r="FT157" s="114"/>
      <c r="FU157" s="114"/>
      <c r="FV157" s="114"/>
      <c r="FW157" s="114"/>
      <c r="FX157" s="114"/>
      <c r="FY157" s="114"/>
      <c r="FZ157" s="114"/>
      <c r="GA157" s="114"/>
      <c r="GB157" s="114"/>
      <c r="GC157" s="114"/>
      <c r="GD157" s="114"/>
      <c r="GE157" s="114"/>
      <c r="GF157" s="114"/>
      <c r="GG157" s="114"/>
      <c r="GH157" s="114"/>
      <c r="GI157" s="114"/>
      <c r="GJ157" s="114"/>
      <c r="GK157" s="114"/>
      <c r="GL157" s="114"/>
      <c r="GM157" s="114"/>
      <c r="GN157" s="114"/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14"/>
      <c r="HB157" s="114"/>
      <c r="HC157" s="114"/>
      <c r="HD157" s="114"/>
      <c r="HE157" s="114"/>
      <c r="HF157" s="114"/>
      <c r="HG157" s="114"/>
      <c r="HH157" s="114"/>
      <c r="HI157" s="114"/>
      <c r="HJ157" s="114"/>
      <c r="HK157" s="114"/>
      <c r="HL157" s="114"/>
      <c r="HM157" s="114"/>
      <c r="HN157" s="114"/>
      <c r="HO157" s="114"/>
      <c r="HP157" s="114"/>
      <c r="HQ157" s="114"/>
      <c r="HR157" s="114"/>
      <c r="HS157" s="114"/>
      <c r="HT157" s="114"/>
      <c r="HU157" s="114"/>
      <c r="HV157" s="114"/>
      <c r="HW157" s="114"/>
      <c r="HX157" s="114"/>
      <c r="HY157" s="114"/>
      <c r="HZ157" s="114"/>
      <c r="IA157" s="114"/>
      <c r="IB157" s="114"/>
      <c r="IC157" s="114"/>
      <c r="ID157" s="114"/>
      <c r="IE157" s="114"/>
      <c r="IF157" s="114"/>
      <c r="IG157" s="114"/>
      <c r="IH157" s="114"/>
      <c r="II157" s="114"/>
      <c r="IJ157" s="114"/>
      <c r="IK157" s="114"/>
      <c r="IL157" s="114"/>
      <c r="IM157" s="114"/>
      <c r="IN157" s="114"/>
      <c r="IO157" s="114"/>
      <c r="IP157" s="114"/>
      <c r="IQ157" s="114"/>
      <c r="IR157" s="114"/>
      <c r="IS157" s="114"/>
      <c r="IT157" s="114"/>
      <c r="IU157" s="114"/>
    </row>
    <row r="158" spans="1:279" s="115" customFormat="1" ht="23.1" customHeight="1" x14ac:dyDescent="0.2">
      <c r="A158" s="105"/>
      <c r="B158" s="129" t="s">
        <v>143</v>
      </c>
      <c r="C158" s="129" t="s">
        <v>191</v>
      </c>
      <c r="D158" s="106" t="s">
        <v>339</v>
      </c>
      <c r="E158" s="130" t="s">
        <v>230</v>
      </c>
      <c r="F158" s="131" t="s">
        <v>251</v>
      </c>
      <c r="G158" s="145">
        <v>2024</v>
      </c>
      <c r="H158" s="194">
        <v>430455.66</v>
      </c>
      <c r="I158" s="194" t="s">
        <v>362</v>
      </c>
      <c r="J158" s="132">
        <v>44986</v>
      </c>
      <c r="K158" s="106" t="s">
        <v>76</v>
      </c>
      <c r="L158" s="106" t="s">
        <v>80</v>
      </c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5"/>
      <c r="BZ158" s="105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5"/>
      <c r="CM158" s="105"/>
      <c r="CN158" s="105"/>
      <c r="CO158" s="105"/>
      <c r="CP158" s="105"/>
      <c r="CQ158" s="105"/>
      <c r="CR158" s="105"/>
      <c r="CS158" s="105"/>
      <c r="CT158" s="105"/>
      <c r="CU158" s="105"/>
      <c r="CV158" s="105"/>
      <c r="CW158" s="105"/>
      <c r="CX158" s="105"/>
      <c r="CY158" s="105"/>
      <c r="CZ158" s="105"/>
      <c r="DA158" s="105"/>
      <c r="DB158" s="105"/>
      <c r="DC158" s="105"/>
      <c r="DD158" s="105"/>
      <c r="DE158" s="105"/>
      <c r="DF158" s="105"/>
      <c r="DG158" s="105"/>
      <c r="DH158" s="105"/>
      <c r="DI158" s="105"/>
      <c r="DJ158" s="105"/>
      <c r="DK158" s="105"/>
      <c r="DL158" s="105"/>
      <c r="DM158" s="105"/>
      <c r="DN158" s="105"/>
      <c r="DO158" s="105"/>
      <c r="DP158" s="105"/>
      <c r="DQ158" s="105"/>
      <c r="DR158" s="105"/>
      <c r="DS158" s="105"/>
      <c r="DT158" s="105"/>
      <c r="DU158" s="105"/>
      <c r="DV158" s="105"/>
      <c r="DW158" s="105"/>
      <c r="DX158" s="105"/>
      <c r="DY158" s="105"/>
      <c r="DZ158" s="105"/>
      <c r="EA158" s="105"/>
      <c r="EB158" s="105"/>
      <c r="EC158" s="105"/>
      <c r="ED158" s="105"/>
      <c r="EE158" s="105"/>
      <c r="EF158" s="105"/>
      <c r="EG158" s="105"/>
      <c r="EH158" s="105"/>
      <c r="EI158" s="105"/>
      <c r="EJ158" s="105"/>
      <c r="EK158" s="105"/>
      <c r="EL158" s="105"/>
      <c r="EM158" s="105"/>
      <c r="EN158" s="105"/>
      <c r="EO158" s="105"/>
      <c r="EP158" s="105"/>
      <c r="EQ158" s="105"/>
      <c r="ER158" s="105"/>
      <c r="ES158" s="105"/>
      <c r="ET158" s="105"/>
      <c r="EU158" s="105"/>
      <c r="EV158" s="105"/>
      <c r="EW158" s="105"/>
      <c r="EX158" s="105"/>
      <c r="EY158" s="105"/>
      <c r="EZ158" s="105"/>
      <c r="FA158" s="105"/>
      <c r="FB158" s="105"/>
      <c r="FC158" s="105"/>
      <c r="FD158" s="105"/>
      <c r="FE158" s="105"/>
      <c r="FF158" s="105"/>
      <c r="FG158" s="105"/>
      <c r="FH158" s="105"/>
      <c r="FI158" s="105"/>
      <c r="FJ158" s="105"/>
      <c r="FK158" s="105"/>
      <c r="FL158" s="105"/>
      <c r="FM158" s="105"/>
      <c r="FN158" s="105"/>
      <c r="FO158" s="105"/>
      <c r="FP158" s="105"/>
      <c r="FQ158" s="105"/>
      <c r="FR158" s="105"/>
      <c r="FS158" s="105"/>
      <c r="FT158" s="105"/>
      <c r="FU158" s="105"/>
      <c r="FV158" s="105"/>
      <c r="FW158" s="105"/>
      <c r="FX158" s="105"/>
      <c r="FY158" s="105"/>
      <c r="FZ158" s="105"/>
      <c r="GA158" s="105"/>
      <c r="GB158" s="105"/>
      <c r="GC158" s="105"/>
      <c r="GD158" s="105"/>
      <c r="GE158" s="105"/>
      <c r="GF158" s="105"/>
      <c r="GG158" s="105"/>
      <c r="GH158" s="105"/>
      <c r="GI158" s="105"/>
      <c r="GJ158" s="105"/>
      <c r="GK158" s="105"/>
      <c r="GL158" s="105"/>
      <c r="GM158" s="105"/>
      <c r="GN158" s="105"/>
      <c r="GO158" s="105"/>
      <c r="GP158" s="105"/>
      <c r="GQ158" s="105"/>
      <c r="GR158" s="105"/>
      <c r="GS158" s="105"/>
      <c r="GT158" s="105"/>
      <c r="GU158" s="105"/>
      <c r="GV158" s="105"/>
      <c r="GW158" s="105"/>
      <c r="GX158" s="105"/>
      <c r="GY158" s="105"/>
      <c r="GZ158" s="105"/>
      <c r="HA158" s="105"/>
      <c r="HB158" s="105"/>
      <c r="HC158" s="105"/>
      <c r="HD158" s="105"/>
      <c r="HE158" s="105"/>
      <c r="HF158" s="105"/>
      <c r="HG158" s="105"/>
      <c r="HH158" s="105"/>
      <c r="HI158" s="105"/>
      <c r="HJ158" s="105"/>
      <c r="HK158" s="105"/>
      <c r="HL158" s="105"/>
      <c r="HM158" s="105"/>
      <c r="HN158" s="105"/>
      <c r="HO158" s="105"/>
      <c r="HP158" s="105"/>
      <c r="HQ158" s="105"/>
      <c r="HR158" s="105"/>
      <c r="HS158" s="105"/>
      <c r="HT158" s="105"/>
      <c r="HU158" s="105"/>
      <c r="HV158" s="105"/>
      <c r="HW158" s="105"/>
      <c r="HX158" s="105"/>
      <c r="HY158" s="105"/>
      <c r="HZ158" s="105"/>
      <c r="IA158" s="105"/>
      <c r="IB158" s="105"/>
      <c r="IC158" s="105"/>
      <c r="ID158" s="105"/>
      <c r="IE158" s="105"/>
      <c r="IF158" s="105"/>
      <c r="IG158" s="105"/>
      <c r="IH158" s="105"/>
      <c r="II158" s="105"/>
      <c r="IJ158" s="105"/>
      <c r="IK158" s="105"/>
      <c r="IL158" s="105"/>
      <c r="IM158" s="105"/>
      <c r="IN158" s="105"/>
      <c r="IO158" s="105"/>
      <c r="IP158" s="105"/>
      <c r="IQ158" s="105"/>
      <c r="IR158" s="105"/>
      <c r="IS158" s="105"/>
      <c r="IT158" s="105"/>
      <c r="IU158" s="105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07"/>
      <c r="JI158" s="107"/>
      <c r="JJ158" s="107"/>
      <c r="JK158" s="107"/>
      <c r="JL158" s="107"/>
      <c r="JM158" s="107"/>
      <c r="JN158" s="107"/>
      <c r="JO158" s="107"/>
      <c r="JP158" s="107"/>
      <c r="JQ158" s="107"/>
      <c r="JR158" s="107"/>
      <c r="JS158" s="107"/>
    </row>
    <row r="159" spans="1:279" s="115" customFormat="1" ht="23.1" customHeight="1" x14ac:dyDescent="0.2">
      <c r="A159" s="114"/>
      <c r="B159" s="129" t="s">
        <v>151</v>
      </c>
      <c r="C159" s="129" t="s">
        <v>196</v>
      </c>
      <c r="D159" s="121" t="s">
        <v>339</v>
      </c>
      <c r="E159" s="130" t="s">
        <v>234</v>
      </c>
      <c r="F159" s="131" t="s">
        <v>251</v>
      </c>
      <c r="G159" s="145">
        <v>2024</v>
      </c>
      <c r="H159" s="195">
        <v>22000000</v>
      </c>
      <c r="I159" s="195" t="s">
        <v>356</v>
      </c>
      <c r="J159" s="132">
        <v>44930</v>
      </c>
      <c r="K159" s="111" t="s">
        <v>76</v>
      </c>
      <c r="L159" s="111" t="s">
        <v>80</v>
      </c>
      <c r="M159" s="106" t="s">
        <v>373</v>
      </c>
      <c r="N159" s="114"/>
      <c r="O159" s="105"/>
      <c r="P159" s="114"/>
      <c r="Q159" s="114"/>
      <c r="R159" s="105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  <c r="EQ159" s="114"/>
      <c r="ER159" s="114"/>
      <c r="ES159" s="114"/>
      <c r="ET159" s="114"/>
      <c r="EU159" s="114"/>
      <c r="EV159" s="114"/>
      <c r="EW159" s="114"/>
      <c r="EX159" s="114"/>
      <c r="EY159" s="114"/>
      <c r="EZ159" s="114"/>
      <c r="FA159" s="114"/>
      <c r="FB159" s="114"/>
      <c r="FC159" s="114"/>
      <c r="FD159" s="114"/>
      <c r="FE159" s="114"/>
      <c r="FF159" s="114"/>
      <c r="FG159" s="114"/>
      <c r="FH159" s="114"/>
      <c r="FI159" s="114"/>
      <c r="FJ159" s="114"/>
      <c r="FK159" s="114"/>
      <c r="FL159" s="114"/>
      <c r="FM159" s="114"/>
      <c r="FN159" s="114"/>
      <c r="FO159" s="114"/>
      <c r="FP159" s="114"/>
      <c r="FQ159" s="114"/>
      <c r="FR159" s="114"/>
      <c r="FS159" s="114"/>
      <c r="FT159" s="114"/>
      <c r="FU159" s="114"/>
      <c r="FV159" s="114"/>
      <c r="FW159" s="114"/>
      <c r="FX159" s="114"/>
      <c r="FY159" s="114"/>
      <c r="FZ159" s="114"/>
      <c r="GA159" s="114"/>
      <c r="GB159" s="114"/>
      <c r="GC159" s="114"/>
      <c r="GD159" s="114"/>
      <c r="GE159" s="114"/>
      <c r="GF159" s="114"/>
      <c r="GG159" s="114"/>
      <c r="GH159" s="114"/>
      <c r="GI159" s="114"/>
      <c r="GJ159" s="114"/>
      <c r="GK159" s="114"/>
      <c r="GL159" s="114"/>
      <c r="GM159" s="114"/>
      <c r="GN159" s="114"/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14"/>
      <c r="HB159" s="114"/>
      <c r="HC159" s="114"/>
      <c r="HD159" s="114"/>
      <c r="HE159" s="114"/>
      <c r="HF159" s="114"/>
      <c r="HG159" s="114"/>
      <c r="HH159" s="114"/>
      <c r="HI159" s="114"/>
      <c r="HJ159" s="114"/>
      <c r="HK159" s="114"/>
      <c r="HL159" s="114"/>
      <c r="HM159" s="114"/>
      <c r="HN159" s="114"/>
      <c r="HO159" s="114"/>
      <c r="HP159" s="114"/>
      <c r="HQ159" s="114"/>
      <c r="HR159" s="114"/>
      <c r="HS159" s="114"/>
      <c r="HT159" s="114"/>
      <c r="HU159" s="114"/>
      <c r="HV159" s="114"/>
      <c r="HW159" s="114"/>
      <c r="HX159" s="114"/>
      <c r="HY159" s="114"/>
      <c r="HZ159" s="114"/>
      <c r="IA159" s="114"/>
      <c r="IB159" s="114"/>
      <c r="IC159" s="114"/>
      <c r="ID159" s="114"/>
      <c r="IE159" s="114"/>
      <c r="IF159" s="114"/>
      <c r="IG159" s="114"/>
      <c r="IH159" s="114"/>
      <c r="II159" s="114"/>
      <c r="IJ159" s="114"/>
      <c r="IK159" s="114"/>
      <c r="IL159" s="114"/>
      <c r="IM159" s="114"/>
      <c r="IN159" s="114"/>
      <c r="IO159" s="114"/>
      <c r="IP159" s="114"/>
      <c r="IQ159" s="114"/>
      <c r="IR159" s="114"/>
      <c r="IS159" s="114"/>
      <c r="IT159" s="114"/>
      <c r="IU159" s="114"/>
    </row>
    <row r="160" spans="1:279" s="115" customFormat="1" ht="23.1" customHeight="1" x14ac:dyDescent="0.2">
      <c r="A160" s="114"/>
      <c r="B160" s="129" t="s">
        <v>152</v>
      </c>
      <c r="C160" s="129" t="s">
        <v>196</v>
      </c>
      <c r="D160" s="121" t="s">
        <v>339</v>
      </c>
      <c r="E160" s="130" t="s">
        <v>234</v>
      </c>
      <c r="F160" s="131" t="s">
        <v>251</v>
      </c>
      <c r="G160" s="145">
        <v>2024</v>
      </c>
      <c r="H160" s="195">
        <v>14000000</v>
      </c>
      <c r="I160" s="195" t="s">
        <v>356</v>
      </c>
      <c r="J160" s="132">
        <v>44930</v>
      </c>
      <c r="K160" s="111" t="s">
        <v>76</v>
      </c>
      <c r="L160" s="111" t="s">
        <v>80</v>
      </c>
      <c r="M160" s="106" t="s">
        <v>373</v>
      </c>
      <c r="N160" s="114"/>
      <c r="O160" s="105"/>
      <c r="P160" s="114"/>
      <c r="Q160" s="114"/>
      <c r="R160" s="105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  <c r="EQ160" s="114"/>
      <c r="ER160" s="114"/>
      <c r="ES160" s="114"/>
      <c r="ET160" s="114"/>
      <c r="EU160" s="114"/>
      <c r="EV160" s="114"/>
      <c r="EW160" s="114"/>
      <c r="EX160" s="114"/>
      <c r="EY160" s="114"/>
      <c r="EZ160" s="114"/>
      <c r="FA160" s="114"/>
      <c r="FB160" s="114"/>
      <c r="FC160" s="114"/>
      <c r="FD160" s="114"/>
      <c r="FE160" s="114"/>
      <c r="FF160" s="114"/>
      <c r="FG160" s="114"/>
      <c r="FH160" s="114"/>
      <c r="FI160" s="114"/>
      <c r="FJ160" s="114"/>
      <c r="FK160" s="114"/>
      <c r="FL160" s="114"/>
      <c r="FM160" s="114"/>
      <c r="FN160" s="114"/>
      <c r="FO160" s="114"/>
      <c r="FP160" s="114"/>
      <c r="FQ160" s="114"/>
      <c r="FR160" s="114"/>
      <c r="FS160" s="114"/>
      <c r="FT160" s="114"/>
      <c r="FU160" s="114"/>
      <c r="FV160" s="114"/>
      <c r="FW160" s="114"/>
      <c r="FX160" s="114"/>
      <c r="FY160" s="114"/>
      <c r="FZ160" s="114"/>
      <c r="GA160" s="114"/>
      <c r="GB160" s="114"/>
      <c r="GC160" s="114"/>
      <c r="GD160" s="114"/>
      <c r="GE160" s="114"/>
      <c r="GF160" s="114"/>
      <c r="GG160" s="114"/>
      <c r="GH160" s="114"/>
      <c r="GI160" s="114"/>
      <c r="GJ160" s="114"/>
      <c r="GK160" s="114"/>
      <c r="GL160" s="114"/>
      <c r="GM160" s="114"/>
      <c r="GN160" s="114"/>
      <c r="GO160" s="114"/>
      <c r="GP160" s="114"/>
      <c r="GQ160" s="114"/>
      <c r="GR160" s="114"/>
      <c r="GS160" s="114"/>
      <c r="GT160" s="114"/>
      <c r="GU160" s="114"/>
      <c r="GV160" s="114"/>
      <c r="GW160" s="114"/>
      <c r="GX160" s="114"/>
      <c r="GY160" s="114"/>
      <c r="GZ160" s="114"/>
      <c r="HA160" s="114"/>
      <c r="HB160" s="114"/>
      <c r="HC160" s="114"/>
      <c r="HD160" s="114"/>
      <c r="HE160" s="114"/>
      <c r="HF160" s="114"/>
      <c r="HG160" s="114"/>
      <c r="HH160" s="114"/>
      <c r="HI160" s="114"/>
      <c r="HJ160" s="114"/>
      <c r="HK160" s="114"/>
      <c r="HL160" s="114"/>
      <c r="HM160" s="114"/>
      <c r="HN160" s="114"/>
      <c r="HO160" s="114"/>
      <c r="HP160" s="114"/>
      <c r="HQ160" s="114"/>
      <c r="HR160" s="114"/>
      <c r="HS160" s="114"/>
      <c r="HT160" s="114"/>
      <c r="HU160" s="114"/>
      <c r="HV160" s="114"/>
      <c r="HW160" s="114"/>
      <c r="HX160" s="114"/>
      <c r="HY160" s="114"/>
      <c r="HZ160" s="114"/>
      <c r="IA160" s="114"/>
      <c r="IB160" s="114"/>
      <c r="IC160" s="114"/>
      <c r="ID160" s="114"/>
      <c r="IE160" s="114"/>
      <c r="IF160" s="114"/>
      <c r="IG160" s="114"/>
      <c r="IH160" s="114"/>
      <c r="II160" s="114"/>
      <c r="IJ160" s="114"/>
      <c r="IK160" s="114"/>
      <c r="IL160" s="114"/>
      <c r="IM160" s="114"/>
      <c r="IN160" s="114"/>
      <c r="IO160" s="114"/>
      <c r="IP160" s="114"/>
      <c r="IQ160" s="114"/>
      <c r="IR160" s="114"/>
      <c r="IS160" s="114"/>
      <c r="IT160" s="114"/>
      <c r="IU160" s="114"/>
    </row>
    <row r="161" spans="1:279" s="115" customFormat="1" ht="23.1" customHeight="1" x14ac:dyDescent="0.2">
      <c r="A161" s="125"/>
      <c r="B161" s="129" t="s">
        <v>174</v>
      </c>
      <c r="C161" s="129" t="s">
        <v>213</v>
      </c>
      <c r="D161" s="125" t="s">
        <v>85</v>
      </c>
      <c r="E161" s="130" t="s">
        <v>244</v>
      </c>
      <c r="F161" s="139">
        <v>45382</v>
      </c>
      <c r="G161" s="145">
        <v>2024</v>
      </c>
      <c r="H161" s="195">
        <v>168858</v>
      </c>
      <c r="I161" s="195" t="s">
        <v>369</v>
      </c>
      <c r="J161" s="141">
        <v>45200</v>
      </c>
      <c r="K161" s="111" t="s">
        <v>76</v>
      </c>
      <c r="L161" s="111" t="s">
        <v>80</v>
      </c>
      <c r="M161" s="106" t="s">
        <v>390</v>
      </c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/>
      <c r="BW161" s="125"/>
      <c r="BX161" s="125"/>
      <c r="BY161" s="125"/>
      <c r="BZ161" s="125"/>
      <c r="CA161" s="125"/>
      <c r="CB161" s="125"/>
      <c r="CC161" s="125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5"/>
      <c r="CN161" s="125"/>
      <c r="CO161" s="125"/>
      <c r="CP161" s="125"/>
      <c r="CQ161" s="125"/>
      <c r="CR161" s="125"/>
      <c r="CS161" s="125"/>
      <c r="CT161" s="125"/>
      <c r="CU161" s="125"/>
      <c r="CV161" s="125"/>
      <c r="CW161" s="125"/>
      <c r="CX161" s="125"/>
      <c r="CY161" s="125"/>
      <c r="CZ161" s="125"/>
      <c r="DA161" s="125"/>
      <c r="DB161" s="125"/>
      <c r="DC161" s="125"/>
      <c r="DD161" s="125"/>
      <c r="DE161" s="125"/>
      <c r="DF161" s="125"/>
      <c r="DG161" s="125"/>
      <c r="DH161" s="125"/>
      <c r="DI161" s="125"/>
      <c r="DJ161" s="125"/>
      <c r="DK161" s="125"/>
      <c r="DL161" s="125"/>
      <c r="DM161" s="125"/>
      <c r="DN161" s="125"/>
      <c r="DO161" s="125"/>
      <c r="DP161" s="125"/>
      <c r="DQ161" s="125"/>
      <c r="DR161" s="125"/>
      <c r="DS161" s="125"/>
      <c r="DT161" s="125"/>
      <c r="DU161" s="125"/>
      <c r="DV161" s="125"/>
      <c r="DW161" s="125"/>
      <c r="DX161" s="125"/>
      <c r="DY161" s="125"/>
      <c r="DZ161" s="125"/>
      <c r="EA161" s="125"/>
      <c r="EB161" s="125"/>
      <c r="EC161" s="125"/>
      <c r="ED161" s="125"/>
      <c r="EE161" s="125"/>
      <c r="EF161" s="125"/>
      <c r="EG161" s="125"/>
      <c r="EH161" s="125"/>
      <c r="EI161" s="125"/>
      <c r="EJ161" s="125"/>
      <c r="EK161" s="125"/>
      <c r="EL161" s="125"/>
      <c r="EM161" s="125"/>
      <c r="EN161" s="125"/>
      <c r="EO161" s="125"/>
      <c r="EP161" s="125"/>
      <c r="EQ161" s="125"/>
      <c r="ER161" s="125"/>
      <c r="ES161" s="125"/>
      <c r="ET161" s="125"/>
      <c r="EU161" s="125"/>
      <c r="EV161" s="125"/>
      <c r="EW161" s="125"/>
      <c r="EX161" s="125"/>
      <c r="EY161" s="125"/>
      <c r="EZ161" s="125"/>
      <c r="FA161" s="125"/>
      <c r="FB161" s="125"/>
      <c r="FC161" s="125"/>
      <c r="FD161" s="125"/>
      <c r="FE161" s="125"/>
      <c r="FF161" s="125"/>
      <c r="FG161" s="125"/>
      <c r="FH161" s="125"/>
      <c r="FI161" s="125"/>
      <c r="FJ161" s="125"/>
      <c r="FK161" s="125"/>
      <c r="FL161" s="125"/>
      <c r="FM161" s="125"/>
      <c r="FN161" s="125"/>
      <c r="FO161" s="125"/>
      <c r="FP161" s="125"/>
      <c r="FQ161" s="125"/>
      <c r="FR161" s="125"/>
      <c r="FS161" s="125"/>
      <c r="FT161" s="125"/>
      <c r="FU161" s="125"/>
      <c r="FV161" s="125"/>
      <c r="FW161" s="125"/>
      <c r="FX161" s="125"/>
      <c r="FY161" s="125"/>
      <c r="FZ161" s="125"/>
      <c r="GA161" s="125"/>
      <c r="GB161" s="125"/>
      <c r="GC161" s="125"/>
      <c r="GD161" s="125"/>
      <c r="GE161" s="125"/>
      <c r="GF161" s="125"/>
      <c r="GG161" s="125"/>
      <c r="GH161" s="125"/>
      <c r="GI161" s="125"/>
      <c r="GJ161" s="125"/>
      <c r="GK161" s="125"/>
      <c r="GL161" s="125"/>
      <c r="GM161" s="125"/>
      <c r="GN161" s="125"/>
      <c r="GO161" s="125"/>
      <c r="GP161" s="125"/>
      <c r="GQ161" s="125"/>
      <c r="GR161" s="125"/>
      <c r="GS161" s="125"/>
      <c r="GT161" s="125"/>
      <c r="GU161" s="125"/>
      <c r="GV161" s="125"/>
      <c r="GW161" s="125"/>
      <c r="GX161" s="125"/>
      <c r="GY161" s="125"/>
      <c r="GZ161" s="125"/>
      <c r="HA161" s="125"/>
      <c r="HB161" s="125"/>
      <c r="HC161" s="125"/>
      <c r="HD161" s="125"/>
      <c r="HE161" s="125"/>
      <c r="HF161" s="125"/>
      <c r="HG161" s="125"/>
      <c r="HH161" s="125"/>
      <c r="HI161" s="125"/>
      <c r="HJ161" s="125"/>
      <c r="HK161" s="125"/>
      <c r="HL161" s="125"/>
      <c r="HM161" s="125"/>
      <c r="HN161" s="125"/>
      <c r="HO161" s="125"/>
      <c r="HP161" s="125"/>
      <c r="HQ161" s="125"/>
      <c r="HR161" s="125"/>
      <c r="HS161" s="125"/>
      <c r="HT161" s="125"/>
      <c r="HU161" s="125"/>
      <c r="HV161" s="125"/>
      <c r="HW161" s="125"/>
      <c r="HX161" s="125"/>
      <c r="HY161" s="125"/>
      <c r="HZ161" s="125"/>
      <c r="IA161" s="125"/>
      <c r="IB161" s="125"/>
      <c r="IC161" s="125"/>
      <c r="ID161" s="125"/>
      <c r="IE161" s="125"/>
      <c r="IF161" s="125"/>
      <c r="IG161" s="125"/>
      <c r="IH161" s="125"/>
      <c r="II161" s="125"/>
      <c r="IJ161" s="125"/>
      <c r="IK161" s="125"/>
      <c r="IL161" s="125"/>
      <c r="IM161" s="125"/>
      <c r="IN161" s="125"/>
      <c r="IO161" s="125"/>
      <c r="IP161" s="125"/>
      <c r="IQ161" s="125"/>
      <c r="IR161" s="125"/>
      <c r="IS161" s="125"/>
      <c r="IT161" s="125"/>
      <c r="IU161" s="125"/>
      <c r="IV161" s="125"/>
      <c r="IW161" s="125"/>
      <c r="IX161" s="125"/>
      <c r="IY161" s="125"/>
      <c r="IZ161" s="125"/>
      <c r="JA161" s="125"/>
      <c r="JB161" s="125"/>
      <c r="JC161" s="125"/>
      <c r="JD161" s="125"/>
      <c r="JE161" s="125"/>
      <c r="JF161" s="125"/>
      <c r="JG161" s="125"/>
      <c r="JH161" s="125"/>
      <c r="JI161" s="125"/>
      <c r="JJ161" s="125"/>
      <c r="JK161" s="125"/>
      <c r="JL161" s="125"/>
      <c r="JM161" s="125"/>
      <c r="JN161" s="125"/>
      <c r="JO161" s="125"/>
      <c r="JP161" s="125"/>
      <c r="JQ161" s="125"/>
      <c r="JR161" s="125"/>
      <c r="JS161" s="125"/>
    </row>
    <row r="162" spans="1:279" s="115" customFormat="1" ht="23.1" customHeight="1" x14ac:dyDescent="0.2">
      <c r="A162" s="125"/>
      <c r="B162" s="129" t="s">
        <v>178</v>
      </c>
      <c r="C162" s="129" t="s">
        <v>217</v>
      </c>
      <c r="D162" s="125" t="s">
        <v>339</v>
      </c>
      <c r="E162" s="130" t="s">
        <v>245</v>
      </c>
      <c r="F162" s="131" t="s">
        <v>251</v>
      </c>
      <c r="G162" s="145">
        <v>2024</v>
      </c>
      <c r="H162" s="195">
        <v>2280000</v>
      </c>
      <c r="I162" s="195" t="s">
        <v>395</v>
      </c>
      <c r="J162" s="141">
        <v>45016</v>
      </c>
      <c r="K162" s="111" t="s">
        <v>76</v>
      </c>
      <c r="L162" s="111" t="s">
        <v>80</v>
      </c>
      <c r="M162" s="106" t="s">
        <v>353</v>
      </c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/>
      <c r="BY162" s="125"/>
      <c r="BZ162" s="125"/>
      <c r="CA162" s="125"/>
      <c r="CB162" s="125"/>
      <c r="CC162" s="125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  <c r="CT162" s="125"/>
      <c r="CU162" s="125"/>
      <c r="CV162" s="125"/>
      <c r="CW162" s="125"/>
      <c r="CX162" s="125"/>
      <c r="CY162" s="125"/>
      <c r="CZ162" s="125"/>
      <c r="DA162" s="125"/>
      <c r="DB162" s="125"/>
      <c r="DC162" s="125"/>
      <c r="DD162" s="125"/>
      <c r="DE162" s="125"/>
      <c r="DF162" s="125"/>
      <c r="DG162" s="125"/>
      <c r="DH162" s="125"/>
      <c r="DI162" s="125"/>
      <c r="DJ162" s="125"/>
      <c r="DK162" s="125"/>
      <c r="DL162" s="125"/>
      <c r="DM162" s="125"/>
      <c r="DN162" s="125"/>
      <c r="DO162" s="125"/>
      <c r="DP162" s="125"/>
      <c r="DQ162" s="125"/>
      <c r="DR162" s="125"/>
      <c r="DS162" s="125"/>
      <c r="DT162" s="125"/>
      <c r="DU162" s="125"/>
      <c r="DV162" s="125"/>
      <c r="DW162" s="125"/>
      <c r="DX162" s="125"/>
      <c r="DY162" s="125"/>
      <c r="DZ162" s="125"/>
      <c r="EA162" s="125"/>
      <c r="EB162" s="125"/>
      <c r="EC162" s="125"/>
      <c r="ED162" s="125"/>
      <c r="EE162" s="125"/>
      <c r="EF162" s="125"/>
      <c r="EG162" s="125"/>
      <c r="EH162" s="125"/>
      <c r="EI162" s="125"/>
      <c r="EJ162" s="125"/>
      <c r="EK162" s="125"/>
      <c r="EL162" s="125"/>
      <c r="EM162" s="125"/>
      <c r="EN162" s="125"/>
      <c r="EO162" s="125"/>
      <c r="EP162" s="125"/>
      <c r="EQ162" s="125"/>
      <c r="ER162" s="125"/>
      <c r="ES162" s="125"/>
      <c r="ET162" s="125"/>
      <c r="EU162" s="125"/>
      <c r="EV162" s="125"/>
      <c r="EW162" s="125"/>
      <c r="EX162" s="125"/>
      <c r="EY162" s="125"/>
      <c r="EZ162" s="125"/>
      <c r="FA162" s="125"/>
      <c r="FB162" s="125"/>
      <c r="FC162" s="125"/>
      <c r="FD162" s="125"/>
      <c r="FE162" s="125"/>
      <c r="FF162" s="125"/>
      <c r="FG162" s="125"/>
      <c r="FH162" s="125"/>
      <c r="FI162" s="125"/>
      <c r="FJ162" s="125"/>
      <c r="FK162" s="125"/>
      <c r="FL162" s="125"/>
      <c r="FM162" s="125"/>
      <c r="FN162" s="125"/>
      <c r="FO162" s="125"/>
      <c r="FP162" s="125"/>
      <c r="FQ162" s="125"/>
      <c r="FR162" s="125"/>
      <c r="FS162" s="125"/>
      <c r="FT162" s="125"/>
      <c r="FU162" s="125"/>
      <c r="FV162" s="125"/>
      <c r="FW162" s="125"/>
      <c r="FX162" s="125"/>
      <c r="FY162" s="125"/>
      <c r="FZ162" s="125"/>
      <c r="GA162" s="125"/>
      <c r="GB162" s="125"/>
      <c r="GC162" s="125"/>
      <c r="GD162" s="125"/>
      <c r="GE162" s="125"/>
      <c r="GF162" s="125"/>
      <c r="GG162" s="125"/>
      <c r="GH162" s="125"/>
      <c r="GI162" s="125"/>
      <c r="GJ162" s="125"/>
      <c r="GK162" s="125"/>
      <c r="GL162" s="125"/>
      <c r="GM162" s="125"/>
      <c r="GN162" s="125"/>
      <c r="GO162" s="125"/>
      <c r="GP162" s="125"/>
      <c r="GQ162" s="125"/>
      <c r="GR162" s="125"/>
      <c r="GS162" s="125"/>
      <c r="GT162" s="125"/>
      <c r="GU162" s="125"/>
      <c r="GV162" s="125"/>
      <c r="GW162" s="125"/>
      <c r="GX162" s="125"/>
      <c r="GY162" s="125"/>
      <c r="GZ162" s="125"/>
      <c r="HA162" s="125"/>
      <c r="HB162" s="125"/>
      <c r="HC162" s="125"/>
      <c r="HD162" s="125"/>
      <c r="HE162" s="125"/>
      <c r="HF162" s="125"/>
      <c r="HG162" s="125"/>
      <c r="HH162" s="125"/>
      <c r="HI162" s="125"/>
      <c r="HJ162" s="125"/>
      <c r="HK162" s="125"/>
      <c r="HL162" s="125"/>
      <c r="HM162" s="125"/>
      <c r="HN162" s="125"/>
      <c r="HO162" s="125"/>
      <c r="HP162" s="125"/>
      <c r="HQ162" s="125"/>
      <c r="HR162" s="125"/>
      <c r="HS162" s="125"/>
      <c r="HT162" s="125"/>
      <c r="HU162" s="125"/>
      <c r="HV162" s="125"/>
      <c r="HW162" s="125"/>
      <c r="HX162" s="125"/>
      <c r="HY162" s="125"/>
      <c r="HZ162" s="125"/>
      <c r="IA162" s="125"/>
      <c r="IB162" s="125"/>
      <c r="IC162" s="125"/>
      <c r="ID162" s="125"/>
      <c r="IE162" s="125"/>
      <c r="IF162" s="125"/>
      <c r="IG162" s="125"/>
      <c r="IH162" s="125"/>
      <c r="II162" s="125"/>
      <c r="IJ162" s="125"/>
      <c r="IK162" s="125"/>
      <c r="IL162" s="125"/>
      <c r="IM162" s="125"/>
      <c r="IN162" s="125"/>
      <c r="IO162" s="125"/>
      <c r="IP162" s="125"/>
      <c r="IQ162" s="125"/>
      <c r="IR162" s="125"/>
      <c r="IS162" s="125"/>
      <c r="IT162" s="125"/>
      <c r="IU162" s="125"/>
      <c r="IV162" s="125"/>
      <c r="IW162" s="125"/>
      <c r="IX162" s="125"/>
      <c r="IY162" s="125"/>
      <c r="IZ162" s="125"/>
      <c r="JA162" s="125"/>
      <c r="JB162" s="125"/>
      <c r="JC162" s="125"/>
      <c r="JD162" s="125"/>
      <c r="JE162" s="125"/>
      <c r="JF162" s="125"/>
      <c r="JG162" s="125"/>
      <c r="JH162" s="125"/>
      <c r="JI162" s="125"/>
      <c r="JJ162" s="125"/>
      <c r="JK162" s="125"/>
      <c r="JL162" s="125"/>
      <c r="JM162" s="125"/>
      <c r="JN162" s="125"/>
      <c r="JO162" s="125"/>
      <c r="JP162" s="125"/>
      <c r="JQ162" s="125"/>
      <c r="JR162" s="125"/>
      <c r="JS162" s="125"/>
    </row>
    <row r="163" spans="1:279" s="115" customFormat="1" ht="23.1" customHeight="1" x14ac:dyDescent="0.2">
      <c r="A163" s="114"/>
      <c r="B163" s="144"/>
      <c r="C163" s="144" t="s">
        <v>318</v>
      </c>
      <c r="D163" s="106" t="s">
        <v>85</v>
      </c>
      <c r="E163" s="183">
        <v>43712</v>
      </c>
      <c r="F163" s="148">
        <v>45382</v>
      </c>
      <c r="G163" s="145">
        <v>2024</v>
      </c>
      <c r="H163" s="224">
        <v>1486000</v>
      </c>
      <c r="I163" s="145" t="s">
        <v>319</v>
      </c>
      <c r="J163" s="146">
        <v>44986</v>
      </c>
      <c r="K163" s="111" t="s">
        <v>76</v>
      </c>
      <c r="L163" s="111"/>
      <c r="M163" s="106" t="s">
        <v>442</v>
      </c>
      <c r="N163" s="114"/>
      <c r="O163" s="105"/>
      <c r="P163" s="114"/>
      <c r="Q163" s="105"/>
      <c r="R163" s="114"/>
      <c r="S163" s="105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  <c r="EQ163" s="114"/>
      <c r="ER163" s="114"/>
      <c r="ES163" s="114"/>
      <c r="ET163" s="114"/>
      <c r="EU163" s="114"/>
      <c r="EV163" s="114"/>
      <c r="EW163" s="114"/>
      <c r="EX163" s="114"/>
      <c r="EY163" s="114"/>
      <c r="EZ163" s="114"/>
      <c r="FA163" s="114"/>
      <c r="FB163" s="114"/>
      <c r="FC163" s="114"/>
      <c r="FD163" s="114"/>
      <c r="FE163" s="114"/>
      <c r="FF163" s="114"/>
      <c r="FG163" s="114"/>
      <c r="FH163" s="114"/>
      <c r="FI163" s="114"/>
      <c r="FJ163" s="114"/>
      <c r="FK163" s="114"/>
      <c r="FL163" s="114"/>
      <c r="FM163" s="114"/>
      <c r="FN163" s="114"/>
      <c r="FO163" s="114"/>
      <c r="FP163" s="114"/>
      <c r="FQ163" s="114"/>
      <c r="FR163" s="114"/>
      <c r="FS163" s="114"/>
      <c r="FT163" s="114"/>
      <c r="FU163" s="114"/>
      <c r="FV163" s="114"/>
      <c r="FW163" s="114"/>
      <c r="FX163" s="114"/>
      <c r="FY163" s="114"/>
      <c r="FZ163" s="114"/>
      <c r="GA163" s="114"/>
      <c r="GB163" s="114"/>
      <c r="GC163" s="114"/>
      <c r="GD163" s="114"/>
      <c r="GE163" s="114"/>
      <c r="GF163" s="114"/>
      <c r="GG163" s="114"/>
      <c r="GH163" s="114"/>
      <c r="GI163" s="114"/>
      <c r="GJ163" s="114"/>
      <c r="GK163" s="114"/>
      <c r="GL163" s="114"/>
      <c r="GM163" s="114"/>
      <c r="GN163" s="114"/>
      <c r="GO163" s="114"/>
      <c r="GP163" s="114"/>
      <c r="GQ163" s="114"/>
      <c r="GR163" s="114"/>
      <c r="GS163" s="114"/>
      <c r="GT163" s="114"/>
      <c r="GU163" s="114"/>
      <c r="GV163" s="114"/>
      <c r="GW163" s="114"/>
      <c r="GX163" s="114"/>
      <c r="GY163" s="114"/>
      <c r="GZ163" s="114"/>
      <c r="HA163" s="114"/>
      <c r="HB163" s="114"/>
      <c r="HC163" s="114"/>
      <c r="HD163" s="114"/>
      <c r="HE163" s="114"/>
      <c r="HF163" s="114"/>
      <c r="HG163" s="114"/>
      <c r="HH163" s="114"/>
      <c r="HI163" s="114"/>
      <c r="HJ163" s="114"/>
      <c r="HK163" s="114"/>
      <c r="HL163" s="114"/>
      <c r="HM163" s="114"/>
      <c r="HN163" s="114"/>
      <c r="HO163" s="114"/>
      <c r="HP163" s="114"/>
      <c r="HQ163" s="114"/>
      <c r="HR163" s="114"/>
      <c r="HS163" s="114"/>
      <c r="HT163" s="114"/>
      <c r="HU163" s="114"/>
      <c r="HV163" s="114"/>
      <c r="HW163" s="114"/>
      <c r="HX163" s="114"/>
      <c r="HY163" s="114"/>
      <c r="HZ163" s="114"/>
      <c r="IA163" s="114"/>
      <c r="IB163" s="114"/>
      <c r="IC163" s="114"/>
      <c r="ID163" s="114"/>
      <c r="IE163" s="114"/>
      <c r="IF163" s="114"/>
      <c r="IG163" s="114"/>
      <c r="IH163" s="114"/>
      <c r="II163" s="114"/>
      <c r="IJ163" s="114"/>
      <c r="IK163" s="114"/>
      <c r="IL163" s="114"/>
      <c r="IM163" s="114"/>
      <c r="IN163" s="114"/>
      <c r="IO163" s="114"/>
      <c r="IP163" s="114"/>
      <c r="IQ163" s="114"/>
      <c r="IR163" s="114"/>
      <c r="IS163" s="114"/>
      <c r="IT163" s="114"/>
      <c r="IU163" s="114"/>
      <c r="IV163" s="114"/>
      <c r="IW163" s="114"/>
      <c r="IX163" s="114"/>
      <c r="IY163" s="114"/>
      <c r="IZ163" s="114"/>
      <c r="JA163" s="114"/>
      <c r="JB163" s="114"/>
      <c r="JC163" s="114"/>
      <c r="JD163" s="114"/>
      <c r="JE163" s="114"/>
      <c r="JF163" s="114"/>
      <c r="JG163" s="114"/>
      <c r="JH163" s="114"/>
      <c r="JI163" s="114"/>
      <c r="JJ163" s="114"/>
      <c r="JK163" s="114"/>
      <c r="JL163" s="114"/>
      <c r="JM163" s="114"/>
      <c r="JN163" s="114"/>
      <c r="JO163" s="114"/>
      <c r="JP163" s="114"/>
      <c r="JQ163" s="114"/>
      <c r="JR163" s="114"/>
      <c r="JS163" s="114"/>
    </row>
    <row r="164" spans="1:279" s="115" customFormat="1" ht="23.1" customHeight="1" x14ac:dyDescent="0.2">
      <c r="A164" s="114"/>
      <c r="B164" s="144" t="s">
        <v>334</v>
      </c>
      <c r="C164" s="144" t="s">
        <v>333</v>
      </c>
      <c r="D164" s="106" t="s">
        <v>85</v>
      </c>
      <c r="E164" s="183">
        <v>43834</v>
      </c>
      <c r="F164" s="148">
        <v>45382</v>
      </c>
      <c r="G164" s="145">
        <v>2024</v>
      </c>
      <c r="H164" s="224">
        <v>944276</v>
      </c>
      <c r="I164" s="145" t="s">
        <v>336</v>
      </c>
      <c r="J164" s="146">
        <v>44986</v>
      </c>
      <c r="K164" s="111" t="s">
        <v>76</v>
      </c>
      <c r="L164" s="111" t="s">
        <v>78</v>
      </c>
      <c r="M164" s="106" t="s">
        <v>458</v>
      </c>
      <c r="N164" s="114"/>
      <c r="O164" s="105"/>
      <c r="P164" s="114"/>
      <c r="Q164" s="105"/>
      <c r="R164" s="114"/>
      <c r="S164" s="105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  <c r="EQ164" s="114"/>
      <c r="ER164" s="114"/>
      <c r="ES164" s="114"/>
      <c r="ET164" s="114"/>
      <c r="EU164" s="114"/>
      <c r="EV164" s="114"/>
      <c r="EW164" s="114"/>
      <c r="EX164" s="114"/>
      <c r="EY164" s="114"/>
      <c r="EZ164" s="114"/>
      <c r="FA164" s="114"/>
      <c r="FB164" s="114"/>
      <c r="FC164" s="114"/>
      <c r="FD164" s="114"/>
      <c r="FE164" s="114"/>
      <c r="FF164" s="114"/>
      <c r="FG164" s="114"/>
      <c r="FH164" s="114"/>
      <c r="FI164" s="114"/>
      <c r="FJ164" s="114"/>
      <c r="FK164" s="114"/>
      <c r="FL164" s="114"/>
      <c r="FM164" s="114"/>
      <c r="FN164" s="114"/>
      <c r="FO164" s="114"/>
      <c r="FP164" s="114"/>
      <c r="FQ164" s="114"/>
      <c r="FR164" s="114"/>
      <c r="FS164" s="114"/>
      <c r="FT164" s="114"/>
      <c r="FU164" s="114"/>
      <c r="FV164" s="114"/>
      <c r="FW164" s="114"/>
      <c r="FX164" s="114"/>
      <c r="FY164" s="114"/>
      <c r="FZ164" s="114"/>
      <c r="GA164" s="114"/>
      <c r="GB164" s="114"/>
      <c r="GC164" s="114"/>
      <c r="GD164" s="114"/>
      <c r="GE164" s="114"/>
      <c r="GF164" s="114"/>
      <c r="GG164" s="114"/>
      <c r="GH164" s="114"/>
      <c r="GI164" s="114"/>
      <c r="GJ164" s="114"/>
      <c r="GK164" s="114"/>
      <c r="GL164" s="114"/>
      <c r="GM164" s="114"/>
      <c r="GN164" s="114"/>
      <c r="GO164" s="114"/>
      <c r="GP164" s="114"/>
      <c r="GQ164" s="114"/>
      <c r="GR164" s="114"/>
      <c r="GS164" s="114"/>
      <c r="GT164" s="114"/>
      <c r="GU164" s="114"/>
      <c r="GV164" s="114"/>
      <c r="GW164" s="114"/>
      <c r="GX164" s="114"/>
      <c r="GY164" s="114"/>
      <c r="GZ164" s="114"/>
      <c r="HA164" s="114"/>
      <c r="HB164" s="114"/>
      <c r="HC164" s="114"/>
      <c r="HD164" s="114"/>
      <c r="HE164" s="114"/>
      <c r="HF164" s="114"/>
      <c r="HG164" s="114"/>
      <c r="HH164" s="114"/>
      <c r="HI164" s="114"/>
      <c r="HJ164" s="114"/>
      <c r="HK164" s="114"/>
      <c r="HL164" s="114"/>
      <c r="HM164" s="114"/>
      <c r="HN164" s="114"/>
      <c r="HO164" s="114"/>
      <c r="HP164" s="114"/>
      <c r="HQ164" s="114"/>
      <c r="HR164" s="114"/>
      <c r="HS164" s="114"/>
      <c r="HT164" s="114"/>
      <c r="HU164" s="114"/>
      <c r="HV164" s="114"/>
      <c r="HW164" s="114"/>
      <c r="HX164" s="114"/>
      <c r="HY164" s="114"/>
      <c r="HZ164" s="114"/>
      <c r="IA164" s="114"/>
      <c r="IB164" s="114"/>
      <c r="IC164" s="114"/>
      <c r="ID164" s="114"/>
      <c r="IE164" s="114"/>
      <c r="IF164" s="114"/>
      <c r="IG164" s="114"/>
      <c r="IH164" s="114"/>
      <c r="II164" s="114"/>
      <c r="IJ164" s="114"/>
      <c r="IK164" s="114"/>
      <c r="IL164" s="114"/>
      <c r="IM164" s="114"/>
      <c r="IN164" s="114"/>
      <c r="IO164" s="114"/>
      <c r="IP164" s="114"/>
      <c r="IQ164" s="114"/>
      <c r="IR164" s="114"/>
      <c r="IS164" s="114"/>
      <c r="IT164" s="114"/>
      <c r="IU164" s="114"/>
      <c r="IV164" s="114"/>
      <c r="IW164" s="114"/>
      <c r="IX164" s="114"/>
      <c r="IY164" s="114"/>
      <c r="IZ164" s="114"/>
      <c r="JA164" s="114"/>
      <c r="JB164" s="114"/>
      <c r="JC164" s="114"/>
      <c r="JD164" s="114"/>
      <c r="JE164" s="114"/>
      <c r="JF164" s="114"/>
      <c r="JG164" s="114"/>
      <c r="JH164" s="114"/>
      <c r="JI164" s="114"/>
      <c r="JJ164" s="114"/>
      <c r="JK164" s="114"/>
      <c r="JL164" s="114"/>
      <c r="JM164" s="114"/>
      <c r="JN164" s="114"/>
      <c r="JO164" s="114"/>
      <c r="JP164" s="114"/>
      <c r="JQ164" s="114"/>
      <c r="JR164" s="114"/>
      <c r="JS164" s="114"/>
    </row>
    <row r="165" spans="1:279" s="115" customFormat="1" ht="23.1" customHeight="1" x14ac:dyDescent="0.2">
      <c r="A165" s="114"/>
      <c r="B165" s="111"/>
      <c r="C165" s="150" t="s">
        <v>567</v>
      </c>
      <c r="D165" s="110" t="s">
        <v>560</v>
      </c>
      <c r="E165" s="185">
        <v>43191</v>
      </c>
      <c r="F165" s="188">
        <v>45382</v>
      </c>
      <c r="G165" s="145">
        <v>2024</v>
      </c>
      <c r="H165" s="223">
        <v>1200000</v>
      </c>
      <c r="I165" s="188" t="s">
        <v>568</v>
      </c>
      <c r="J165" s="132">
        <v>45017</v>
      </c>
      <c r="K165" s="111" t="s">
        <v>76</v>
      </c>
      <c r="L165" s="111"/>
      <c r="M165" s="106"/>
      <c r="N165" s="118"/>
      <c r="O165" s="122"/>
      <c r="P165" s="118"/>
      <c r="Q165" s="114"/>
      <c r="R165" s="105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  <c r="EQ165" s="114"/>
      <c r="ER165" s="114"/>
      <c r="ES165" s="114"/>
      <c r="ET165" s="114"/>
      <c r="EU165" s="114"/>
      <c r="EV165" s="114"/>
      <c r="EW165" s="114"/>
      <c r="EX165" s="114"/>
      <c r="EY165" s="114"/>
      <c r="EZ165" s="114"/>
      <c r="FA165" s="114"/>
      <c r="FB165" s="114"/>
      <c r="FC165" s="114"/>
      <c r="FD165" s="114"/>
      <c r="FE165" s="114"/>
      <c r="FF165" s="114"/>
      <c r="FG165" s="114"/>
      <c r="FH165" s="114"/>
      <c r="FI165" s="114"/>
      <c r="FJ165" s="114"/>
      <c r="FK165" s="114"/>
      <c r="FL165" s="114"/>
      <c r="FM165" s="114"/>
      <c r="FN165" s="114"/>
      <c r="FO165" s="114"/>
      <c r="FP165" s="114"/>
      <c r="FQ165" s="114"/>
      <c r="FR165" s="114"/>
      <c r="FS165" s="114"/>
      <c r="FT165" s="114"/>
      <c r="FU165" s="114"/>
      <c r="FV165" s="114"/>
      <c r="FW165" s="114"/>
      <c r="FX165" s="114"/>
      <c r="FY165" s="114"/>
      <c r="FZ165" s="114"/>
      <c r="GA165" s="114"/>
      <c r="GB165" s="114"/>
      <c r="GC165" s="114"/>
      <c r="GD165" s="114"/>
      <c r="GE165" s="114"/>
      <c r="GF165" s="114"/>
      <c r="GG165" s="114"/>
      <c r="GH165" s="114"/>
      <c r="GI165" s="114"/>
      <c r="GJ165" s="114"/>
      <c r="GK165" s="114"/>
      <c r="GL165" s="114"/>
      <c r="GM165" s="114"/>
      <c r="GN165" s="114"/>
      <c r="GO165" s="114"/>
      <c r="GP165" s="114"/>
      <c r="GQ165" s="114"/>
      <c r="GR165" s="114"/>
      <c r="GS165" s="114"/>
      <c r="GT165" s="114"/>
      <c r="GU165" s="114"/>
      <c r="GV165" s="114"/>
      <c r="GW165" s="114"/>
      <c r="GX165" s="114"/>
      <c r="GY165" s="114"/>
      <c r="GZ165" s="114"/>
      <c r="HA165" s="114"/>
      <c r="HB165" s="114"/>
      <c r="HC165" s="114"/>
      <c r="HD165" s="114"/>
      <c r="HE165" s="114"/>
      <c r="HF165" s="114"/>
      <c r="HG165" s="114"/>
      <c r="HH165" s="114"/>
      <c r="HI165" s="114"/>
      <c r="HJ165" s="114"/>
      <c r="HK165" s="114"/>
      <c r="HL165" s="114"/>
      <c r="HM165" s="114"/>
      <c r="HN165" s="114"/>
      <c r="HO165" s="114"/>
      <c r="HP165" s="114"/>
      <c r="HQ165" s="114"/>
      <c r="HR165" s="114"/>
      <c r="HS165" s="114"/>
      <c r="HT165" s="114"/>
      <c r="HU165" s="114"/>
      <c r="HV165" s="114"/>
      <c r="HW165" s="114"/>
      <c r="HX165" s="114"/>
      <c r="HY165" s="114"/>
      <c r="HZ165" s="114"/>
      <c r="IA165" s="114"/>
      <c r="IB165" s="114"/>
      <c r="IC165" s="114"/>
      <c r="ID165" s="114"/>
      <c r="IE165" s="114"/>
      <c r="IF165" s="114"/>
      <c r="IG165" s="114"/>
      <c r="IH165" s="114"/>
      <c r="II165" s="114"/>
      <c r="IJ165" s="114"/>
      <c r="IK165" s="114"/>
      <c r="IL165" s="114"/>
      <c r="IM165" s="114"/>
      <c r="IN165" s="114"/>
      <c r="IO165" s="114"/>
      <c r="IP165" s="114"/>
      <c r="IQ165" s="114"/>
      <c r="IR165" s="114"/>
      <c r="IS165" s="114"/>
      <c r="IT165" s="114"/>
      <c r="IU165" s="114"/>
    </row>
    <row r="166" spans="1:279" s="115" customFormat="1" ht="23.1" customHeight="1" x14ac:dyDescent="0.2">
      <c r="A166" s="114"/>
      <c r="B166" s="111"/>
      <c r="C166" s="150" t="s">
        <v>585</v>
      </c>
      <c r="D166" s="110" t="s">
        <v>560</v>
      </c>
      <c r="E166" s="181">
        <v>43009</v>
      </c>
      <c r="F166" s="188">
        <v>45382</v>
      </c>
      <c r="G166" s="145">
        <v>2024</v>
      </c>
      <c r="H166" s="223">
        <v>1756674</v>
      </c>
      <c r="I166" s="211" t="s">
        <v>586</v>
      </c>
      <c r="J166" s="132">
        <v>45017</v>
      </c>
      <c r="K166" s="111" t="s">
        <v>75</v>
      </c>
      <c r="L166" s="111"/>
      <c r="M166" s="106" t="s">
        <v>587</v>
      </c>
      <c r="N166" s="114"/>
      <c r="O166" s="105"/>
      <c r="P166" s="114"/>
      <c r="Q166" s="114"/>
      <c r="R166" s="105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  <c r="EQ166" s="114"/>
      <c r="ER166" s="114"/>
      <c r="ES166" s="114"/>
      <c r="ET166" s="114"/>
      <c r="EU166" s="114"/>
      <c r="EV166" s="114"/>
      <c r="EW166" s="114"/>
      <c r="EX166" s="114"/>
      <c r="EY166" s="114"/>
      <c r="EZ166" s="114"/>
      <c r="FA166" s="114"/>
      <c r="FB166" s="114"/>
      <c r="FC166" s="114"/>
      <c r="FD166" s="114"/>
      <c r="FE166" s="114"/>
      <c r="FF166" s="114"/>
      <c r="FG166" s="114"/>
      <c r="FH166" s="114"/>
      <c r="FI166" s="114"/>
      <c r="FJ166" s="114"/>
      <c r="FK166" s="114"/>
      <c r="FL166" s="114"/>
      <c r="FM166" s="114"/>
      <c r="FN166" s="114"/>
      <c r="FO166" s="114"/>
      <c r="FP166" s="114"/>
      <c r="FQ166" s="114"/>
      <c r="FR166" s="114"/>
      <c r="FS166" s="114"/>
      <c r="FT166" s="114"/>
      <c r="FU166" s="114"/>
      <c r="FV166" s="114"/>
      <c r="FW166" s="114"/>
      <c r="FX166" s="114"/>
      <c r="FY166" s="114"/>
      <c r="FZ166" s="114"/>
      <c r="GA166" s="114"/>
      <c r="GB166" s="114"/>
      <c r="GC166" s="114"/>
      <c r="GD166" s="114"/>
      <c r="GE166" s="114"/>
      <c r="GF166" s="114"/>
      <c r="GG166" s="114"/>
      <c r="GH166" s="114"/>
      <c r="GI166" s="114"/>
      <c r="GJ166" s="114"/>
      <c r="GK166" s="114"/>
      <c r="GL166" s="114"/>
      <c r="GM166" s="114"/>
      <c r="GN166" s="114"/>
      <c r="GO166" s="114"/>
      <c r="GP166" s="114"/>
      <c r="GQ166" s="114"/>
      <c r="GR166" s="114"/>
      <c r="GS166" s="114"/>
      <c r="GT166" s="114"/>
      <c r="GU166" s="114"/>
      <c r="GV166" s="114"/>
      <c r="GW166" s="114"/>
      <c r="GX166" s="114"/>
      <c r="GY166" s="114"/>
      <c r="GZ166" s="114"/>
      <c r="HA166" s="114"/>
      <c r="HB166" s="114"/>
      <c r="HC166" s="114"/>
      <c r="HD166" s="114"/>
      <c r="HE166" s="114"/>
      <c r="HF166" s="114"/>
      <c r="HG166" s="114"/>
      <c r="HH166" s="114"/>
      <c r="HI166" s="114"/>
      <c r="HJ166" s="114"/>
      <c r="HK166" s="114"/>
      <c r="HL166" s="114"/>
      <c r="HM166" s="114"/>
      <c r="HN166" s="114"/>
      <c r="HO166" s="114"/>
      <c r="HP166" s="114"/>
      <c r="HQ166" s="114"/>
      <c r="HR166" s="114"/>
      <c r="HS166" s="114"/>
      <c r="HT166" s="114"/>
      <c r="HU166" s="114"/>
      <c r="HV166" s="114"/>
      <c r="HW166" s="114"/>
      <c r="HX166" s="114"/>
      <c r="HY166" s="114"/>
      <c r="HZ166" s="114"/>
      <c r="IA166" s="114"/>
      <c r="IB166" s="114"/>
      <c r="IC166" s="114"/>
      <c r="ID166" s="114"/>
      <c r="IE166" s="114"/>
      <c r="IF166" s="114"/>
      <c r="IG166" s="114"/>
      <c r="IH166" s="114"/>
      <c r="II166" s="114"/>
      <c r="IJ166" s="114"/>
      <c r="IK166" s="114"/>
      <c r="IL166" s="114"/>
      <c r="IM166" s="114"/>
      <c r="IN166" s="114"/>
      <c r="IO166" s="114"/>
      <c r="IP166" s="114"/>
      <c r="IQ166" s="114"/>
      <c r="IR166" s="114"/>
      <c r="IS166" s="114"/>
      <c r="IT166" s="114"/>
      <c r="IU166" s="114"/>
    </row>
    <row r="167" spans="1:279" s="115" customFormat="1" ht="23.1" customHeight="1" x14ac:dyDescent="0.2">
      <c r="A167" s="114"/>
      <c r="B167" s="111"/>
      <c r="C167" s="150" t="s">
        <v>589</v>
      </c>
      <c r="D167" s="110" t="s">
        <v>560</v>
      </c>
      <c r="E167" s="181">
        <v>43191</v>
      </c>
      <c r="F167" s="188">
        <v>45382</v>
      </c>
      <c r="G167" s="145">
        <v>2024</v>
      </c>
      <c r="H167" s="223">
        <v>1850000</v>
      </c>
      <c r="I167" s="211" t="s">
        <v>590</v>
      </c>
      <c r="J167" s="132">
        <v>44317</v>
      </c>
      <c r="K167" s="111" t="s">
        <v>76</v>
      </c>
      <c r="L167" s="111"/>
      <c r="M167" s="106"/>
      <c r="N167" s="114"/>
      <c r="O167" s="105"/>
      <c r="P167" s="114"/>
      <c r="Q167" s="114"/>
      <c r="R167" s="105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  <c r="EQ167" s="114"/>
      <c r="ER167" s="114"/>
      <c r="ES167" s="114"/>
      <c r="ET167" s="114"/>
      <c r="EU167" s="114"/>
      <c r="EV167" s="114"/>
      <c r="EW167" s="114"/>
      <c r="EX167" s="114"/>
      <c r="EY167" s="114"/>
      <c r="EZ167" s="114"/>
      <c r="FA167" s="114"/>
      <c r="FB167" s="114"/>
      <c r="FC167" s="114"/>
      <c r="FD167" s="114"/>
      <c r="FE167" s="114"/>
      <c r="FF167" s="114"/>
      <c r="FG167" s="114"/>
      <c r="FH167" s="114"/>
      <c r="FI167" s="114"/>
      <c r="FJ167" s="114"/>
      <c r="FK167" s="114"/>
      <c r="FL167" s="114"/>
      <c r="FM167" s="114"/>
      <c r="FN167" s="114"/>
      <c r="FO167" s="114"/>
      <c r="FP167" s="114"/>
      <c r="FQ167" s="114"/>
      <c r="FR167" s="114"/>
      <c r="FS167" s="114"/>
      <c r="FT167" s="114"/>
      <c r="FU167" s="114"/>
      <c r="FV167" s="114"/>
      <c r="FW167" s="114"/>
      <c r="FX167" s="114"/>
      <c r="FY167" s="114"/>
      <c r="FZ167" s="114"/>
      <c r="GA167" s="114"/>
      <c r="GB167" s="114"/>
      <c r="GC167" s="114"/>
      <c r="GD167" s="114"/>
      <c r="GE167" s="114"/>
      <c r="GF167" s="114"/>
      <c r="GG167" s="114"/>
      <c r="GH167" s="114"/>
      <c r="GI167" s="114"/>
      <c r="GJ167" s="114"/>
      <c r="GK167" s="114"/>
      <c r="GL167" s="114"/>
      <c r="GM167" s="114"/>
      <c r="GN167" s="114"/>
      <c r="GO167" s="114"/>
      <c r="GP167" s="114"/>
      <c r="GQ167" s="114"/>
      <c r="GR167" s="114"/>
      <c r="GS167" s="114"/>
      <c r="GT167" s="114"/>
      <c r="GU167" s="114"/>
      <c r="GV167" s="114"/>
      <c r="GW167" s="114"/>
      <c r="GX167" s="114"/>
      <c r="GY167" s="114"/>
      <c r="GZ167" s="114"/>
      <c r="HA167" s="114"/>
      <c r="HB167" s="114"/>
      <c r="HC167" s="114"/>
      <c r="HD167" s="114"/>
      <c r="HE167" s="114"/>
      <c r="HF167" s="114"/>
      <c r="HG167" s="114"/>
      <c r="HH167" s="114"/>
      <c r="HI167" s="114"/>
      <c r="HJ167" s="114"/>
      <c r="HK167" s="114"/>
      <c r="HL167" s="114"/>
      <c r="HM167" s="114"/>
      <c r="HN167" s="114"/>
      <c r="HO167" s="114"/>
      <c r="HP167" s="114"/>
      <c r="HQ167" s="114"/>
      <c r="HR167" s="114"/>
      <c r="HS167" s="114"/>
      <c r="HT167" s="114"/>
      <c r="HU167" s="114"/>
      <c r="HV167" s="114"/>
      <c r="HW167" s="114"/>
      <c r="HX167" s="114"/>
      <c r="HY167" s="114"/>
      <c r="HZ167" s="114"/>
      <c r="IA167" s="114"/>
      <c r="IB167" s="114"/>
      <c r="IC167" s="114"/>
      <c r="ID167" s="114"/>
      <c r="IE167" s="114"/>
      <c r="IF167" s="114"/>
      <c r="IG167" s="114"/>
      <c r="IH167" s="114"/>
      <c r="II167" s="114"/>
      <c r="IJ167" s="114"/>
      <c r="IK167" s="114"/>
      <c r="IL167" s="114"/>
      <c r="IM167" s="114"/>
      <c r="IN167" s="114"/>
      <c r="IO167" s="114"/>
      <c r="IP167" s="114"/>
      <c r="IQ167" s="114"/>
      <c r="IR167" s="114"/>
      <c r="IS167" s="114"/>
      <c r="IT167" s="114"/>
      <c r="IU167" s="114"/>
    </row>
    <row r="168" spans="1:279" s="115" customFormat="1" ht="23.1" customHeight="1" x14ac:dyDescent="0.2">
      <c r="A168" s="114"/>
      <c r="B168" s="111"/>
      <c r="C168" s="153" t="s">
        <v>603</v>
      </c>
      <c r="D168" s="110" t="s">
        <v>560</v>
      </c>
      <c r="E168" s="181">
        <v>43191</v>
      </c>
      <c r="F168" s="188">
        <v>45382</v>
      </c>
      <c r="G168" s="145">
        <v>2024</v>
      </c>
      <c r="H168" s="223">
        <v>1979915</v>
      </c>
      <c r="I168" s="211" t="s">
        <v>602</v>
      </c>
      <c r="J168" s="132">
        <v>45078</v>
      </c>
      <c r="K168" s="111" t="s">
        <v>76</v>
      </c>
      <c r="L168" s="111"/>
      <c r="M168" s="106"/>
      <c r="N168" s="114"/>
      <c r="O168" s="105"/>
      <c r="P168" s="114"/>
      <c r="Q168" s="114"/>
      <c r="R168" s="105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  <c r="EQ168" s="114"/>
      <c r="ER168" s="114"/>
      <c r="ES168" s="114"/>
      <c r="ET168" s="114"/>
      <c r="EU168" s="114"/>
      <c r="EV168" s="114"/>
      <c r="EW168" s="114"/>
      <c r="EX168" s="114"/>
      <c r="EY168" s="114"/>
      <c r="EZ168" s="114"/>
      <c r="FA168" s="114"/>
      <c r="FB168" s="114"/>
      <c r="FC168" s="114"/>
      <c r="FD168" s="114"/>
      <c r="FE168" s="114"/>
      <c r="FF168" s="114"/>
      <c r="FG168" s="114"/>
      <c r="FH168" s="114"/>
      <c r="FI168" s="114"/>
      <c r="FJ168" s="114"/>
      <c r="FK168" s="114"/>
      <c r="FL168" s="114"/>
      <c r="FM168" s="114"/>
      <c r="FN168" s="114"/>
      <c r="FO168" s="114"/>
      <c r="FP168" s="114"/>
      <c r="FQ168" s="114"/>
      <c r="FR168" s="114"/>
      <c r="FS168" s="114"/>
      <c r="FT168" s="114"/>
      <c r="FU168" s="114"/>
      <c r="FV168" s="114"/>
      <c r="FW168" s="114"/>
      <c r="FX168" s="114"/>
      <c r="FY168" s="114"/>
      <c r="FZ168" s="114"/>
      <c r="GA168" s="114"/>
      <c r="GB168" s="114"/>
      <c r="GC168" s="114"/>
      <c r="GD168" s="114"/>
      <c r="GE168" s="114"/>
      <c r="GF168" s="114"/>
      <c r="GG168" s="114"/>
      <c r="GH168" s="114"/>
      <c r="GI168" s="114"/>
      <c r="GJ168" s="114"/>
      <c r="GK168" s="114"/>
      <c r="GL168" s="114"/>
      <c r="GM168" s="114"/>
      <c r="GN168" s="114"/>
      <c r="GO168" s="114"/>
      <c r="GP168" s="114"/>
      <c r="GQ168" s="114"/>
      <c r="GR168" s="114"/>
      <c r="GS168" s="114"/>
      <c r="GT168" s="114"/>
      <c r="GU168" s="114"/>
      <c r="GV168" s="114"/>
      <c r="GW168" s="114"/>
      <c r="GX168" s="114"/>
      <c r="GY168" s="114"/>
      <c r="GZ168" s="114"/>
      <c r="HA168" s="114"/>
      <c r="HB168" s="114"/>
      <c r="HC168" s="114"/>
      <c r="HD168" s="114"/>
      <c r="HE168" s="114"/>
      <c r="HF168" s="114"/>
      <c r="HG168" s="114"/>
      <c r="HH168" s="114"/>
      <c r="HI168" s="114"/>
      <c r="HJ168" s="114"/>
      <c r="HK168" s="114"/>
      <c r="HL168" s="114"/>
      <c r="HM168" s="114"/>
      <c r="HN168" s="114"/>
      <c r="HO168" s="114"/>
      <c r="HP168" s="114"/>
      <c r="HQ168" s="114"/>
      <c r="HR168" s="114"/>
      <c r="HS168" s="114"/>
      <c r="HT168" s="114"/>
      <c r="HU168" s="114"/>
      <c r="HV168" s="114"/>
      <c r="HW168" s="114"/>
      <c r="HX168" s="114"/>
      <c r="HY168" s="114"/>
      <c r="HZ168" s="114"/>
      <c r="IA168" s="114"/>
      <c r="IB168" s="114"/>
      <c r="IC168" s="114"/>
      <c r="ID168" s="114"/>
      <c r="IE168" s="114"/>
      <c r="IF168" s="114"/>
      <c r="IG168" s="114"/>
      <c r="IH168" s="114"/>
      <c r="II168" s="114"/>
      <c r="IJ168" s="114"/>
      <c r="IK168" s="114"/>
      <c r="IL168" s="114"/>
      <c r="IM168" s="114"/>
      <c r="IN168" s="114"/>
      <c r="IO168" s="114"/>
      <c r="IP168" s="114"/>
      <c r="IQ168" s="114"/>
      <c r="IR168" s="114"/>
      <c r="IS168" s="114"/>
      <c r="IT168" s="114"/>
      <c r="IU168" s="114"/>
    </row>
    <row r="169" spans="1:279" s="115" customFormat="1" ht="23.1" customHeight="1" x14ac:dyDescent="0.2">
      <c r="A169" s="114"/>
      <c r="B169" s="111"/>
      <c r="C169" s="154" t="s">
        <v>606</v>
      </c>
      <c r="D169" s="121" t="s">
        <v>560</v>
      </c>
      <c r="E169" s="181">
        <v>43556</v>
      </c>
      <c r="F169" s="188">
        <v>45382</v>
      </c>
      <c r="G169" s="145">
        <v>2024</v>
      </c>
      <c r="H169" s="223">
        <v>2172685</v>
      </c>
      <c r="I169" s="211" t="s">
        <v>602</v>
      </c>
      <c r="J169" s="132">
        <v>45078</v>
      </c>
      <c r="K169" s="111" t="s">
        <v>76</v>
      </c>
      <c r="L169" s="111"/>
      <c r="M169" s="106"/>
      <c r="N169" s="114"/>
      <c r="O169" s="105"/>
      <c r="P169" s="114"/>
      <c r="Q169" s="114"/>
      <c r="R169" s="105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  <c r="EQ169" s="114"/>
      <c r="ER169" s="114"/>
      <c r="ES169" s="114"/>
      <c r="ET169" s="114"/>
      <c r="EU169" s="114"/>
      <c r="EV169" s="114"/>
      <c r="EW169" s="114"/>
      <c r="EX169" s="114"/>
      <c r="EY169" s="114"/>
      <c r="EZ169" s="114"/>
      <c r="FA169" s="114"/>
      <c r="FB169" s="114"/>
      <c r="FC169" s="114"/>
      <c r="FD169" s="114"/>
      <c r="FE169" s="114"/>
      <c r="FF169" s="114"/>
      <c r="FG169" s="114"/>
      <c r="FH169" s="114"/>
      <c r="FI169" s="114"/>
      <c r="FJ169" s="114"/>
      <c r="FK169" s="114"/>
      <c r="FL169" s="114"/>
      <c r="FM169" s="114"/>
      <c r="FN169" s="114"/>
      <c r="FO169" s="114"/>
      <c r="FP169" s="114"/>
      <c r="FQ169" s="114"/>
      <c r="FR169" s="114"/>
      <c r="FS169" s="114"/>
      <c r="FT169" s="114"/>
      <c r="FU169" s="114"/>
      <c r="FV169" s="114"/>
      <c r="FW169" s="114"/>
      <c r="FX169" s="114"/>
      <c r="FY169" s="114"/>
      <c r="FZ169" s="114"/>
      <c r="GA169" s="114"/>
      <c r="GB169" s="114"/>
      <c r="GC169" s="114"/>
      <c r="GD169" s="114"/>
      <c r="GE169" s="114"/>
      <c r="GF169" s="114"/>
      <c r="GG169" s="114"/>
      <c r="GH169" s="114"/>
      <c r="GI169" s="114"/>
      <c r="GJ169" s="114"/>
      <c r="GK169" s="114"/>
      <c r="GL169" s="114"/>
      <c r="GM169" s="114"/>
      <c r="GN169" s="114"/>
      <c r="GO169" s="114"/>
      <c r="GP169" s="114"/>
      <c r="GQ169" s="114"/>
      <c r="GR169" s="114"/>
      <c r="GS169" s="114"/>
      <c r="GT169" s="114"/>
      <c r="GU169" s="114"/>
      <c r="GV169" s="114"/>
      <c r="GW169" s="114"/>
      <c r="GX169" s="114"/>
      <c r="GY169" s="114"/>
      <c r="GZ169" s="114"/>
      <c r="HA169" s="114"/>
      <c r="HB169" s="114"/>
      <c r="HC169" s="114"/>
      <c r="HD169" s="114"/>
      <c r="HE169" s="114"/>
      <c r="HF169" s="114"/>
      <c r="HG169" s="114"/>
      <c r="HH169" s="114"/>
      <c r="HI169" s="114"/>
      <c r="HJ169" s="114"/>
      <c r="HK169" s="114"/>
      <c r="HL169" s="114"/>
      <c r="HM169" s="114"/>
      <c r="HN169" s="114"/>
      <c r="HO169" s="114"/>
      <c r="HP169" s="114"/>
      <c r="HQ169" s="114"/>
      <c r="HR169" s="114"/>
      <c r="HS169" s="114"/>
      <c r="HT169" s="114"/>
      <c r="HU169" s="114"/>
      <c r="HV169" s="114"/>
      <c r="HW169" s="114"/>
      <c r="HX169" s="114"/>
      <c r="HY169" s="114"/>
      <c r="HZ169" s="114"/>
      <c r="IA169" s="114"/>
      <c r="IB169" s="114"/>
      <c r="IC169" s="114"/>
      <c r="ID169" s="114"/>
      <c r="IE169" s="114"/>
      <c r="IF169" s="114"/>
      <c r="IG169" s="114"/>
      <c r="IH169" s="114"/>
      <c r="II169" s="114"/>
      <c r="IJ169" s="114"/>
      <c r="IK169" s="114"/>
      <c r="IL169" s="114"/>
      <c r="IM169" s="114"/>
      <c r="IN169" s="114"/>
      <c r="IO169" s="114"/>
      <c r="IP169" s="114"/>
      <c r="IQ169" s="114"/>
      <c r="IR169" s="114"/>
      <c r="IS169" s="114"/>
      <c r="IT169" s="114"/>
      <c r="IU169" s="114"/>
    </row>
    <row r="170" spans="1:279" s="115" customFormat="1" ht="23.1" customHeight="1" x14ac:dyDescent="0.2">
      <c r="A170" s="114"/>
      <c r="B170" s="111"/>
      <c r="C170" s="154" t="s">
        <v>607</v>
      </c>
      <c r="D170" s="121" t="s">
        <v>560</v>
      </c>
      <c r="E170" s="181">
        <v>43374</v>
      </c>
      <c r="F170" s="188">
        <v>45382</v>
      </c>
      <c r="G170" s="145">
        <v>2024</v>
      </c>
      <c r="H170" s="223">
        <v>978165</v>
      </c>
      <c r="I170" s="211" t="s">
        <v>602</v>
      </c>
      <c r="J170" s="132">
        <v>45078</v>
      </c>
      <c r="K170" s="111" t="s">
        <v>76</v>
      </c>
      <c r="L170" s="111"/>
      <c r="M170" s="106"/>
      <c r="N170" s="114"/>
      <c r="O170" s="105"/>
      <c r="P170" s="114"/>
      <c r="Q170" s="114"/>
      <c r="R170" s="105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  <c r="EQ170" s="114"/>
      <c r="ER170" s="114"/>
      <c r="ES170" s="114"/>
      <c r="ET170" s="114"/>
      <c r="EU170" s="114"/>
      <c r="EV170" s="114"/>
      <c r="EW170" s="114"/>
      <c r="EX170" s="114"/>
      <c r="EY170" s="114"/>
      <c r="EZ170" s="114"/>
      <c r="FA170" s="114"/>
      <c r="FB170" s="114"/>
      <c r="FC170" s="114"/>
      <c r="FD170" s="114"/>
      <c r="FE170" s="114"/>
      <c r="FF170" s="114"/>
      <c r="FG170" s="114"/>
      <c r="FH170" s="114"/>
      <c r="FI170" s="114"/>
      <c r="FJ170" s="114"/>
      <c r="FK170" s="114"/>
      <c r="FL170" s="114"/>
      <c r="FM170" s="114"/>
      <c r="FN170" s="114"/>
      <c r="FO170" s="114"/>
      <c r="FP170" s="114"/>
      <c r="FQ170" s="114"/>
      <c r="FR170" s="114"/>
      <c r="FS170" s="114"/>
      <c r="FT170" s="114"/>
      <c r="FU170" s="114"/>
      <c r="FV170" s="114"/>
      <c r="FW170" s="114"/>
      <c r="FX170" s="114"/>
      <c r="FY170" s="114"/>
      <c r="FZ170" s="114"/>
      <c r="GA170" s="114"/>
      <c r="GB170" s="114"/>
      <c r="GC170" s="114"/>
      <c r="GD170" s="114"/>
      <c r="GE170" s="114"/>
      <c r="GF170" s="114"/>
      <c r="GG170" s="114"/>
      <c r="GH170" s="114"/>
      <c r="GI170" s="114"/>
      <c r="GJ170" s="114"/>
      <c r="GK170" s="114"/>
      <c r="GL170" s="114"/>
      <c r="GM170" s="114"/>
      <c r="GN170" s="114"/>
      <c r="GO170" s="114"/>
      <c r="GP170" s="114"/>
      <c r="GQ170" s="114"/>
      <c r="GR170" s="114"/>
      <c r="GS170" s="114"/>
      <c r="GT170" s="114"/>
      <c r="GU170" s="114"/>
      <c r="GV170" s="114"/>
      <c r="GW170" s="114"/>
      <c r="GX170" s="114"/>
      <c r="GY170" s="114"/>
      <c r="GZ170" s="114"/>
      <c r="HA170" s="114"/>
      <c r="HB170" s="114"/>
      <c r="HC170" s="114"/>
      <c r="HD170" s="114"/>
      <c r="HE170" s="114"/>
      <c r="HF170" s="114"/>
      <c r="HG170" s="114"/>
      <c r="HH170" s="114"/>
      <c r="HI170" s="114"/>
      <c r="HJ170" s="114"/>
      <c r="HK170" s="114"/>
      <c r="HL170" s="114"/>
      <c r="HM170" s="114"/>
      <c r="HN170" s="114"/>
      <c r="HO170" s="114"/>
      <c r="HP170" s="114"/>
      <c r="HQ170" s="114"/>
      <c r="HR170" s="114"/>
      <c r="HS170" s="114"/>
      <c r="HT170" s="114"/>
      <c r="HU170" s="114"/>
      <c r="HV170" s="114"/>
      <c r="HW170" s="114"/>
      <c r="HX170" s="114"/>
      <c r="HY170" s="114"/>
      <c r="HZ170" s="114"/>
      <c r="IA170" s="114"/>
      <c r="IB170" s="114"/>
      <c r="IC170" s="114"/>
      <c r="ID170" s="114"/>
      <c r="IE170" s="114"/>
      <c r="IF170" s="114"/>
      <c r="IG170" s="114"/>
      <c r="IH170" s="114"/>
      <c r="II170" s="114"/>
      <c r="IJ170" s="114"/>
      <c r="IK170" s="114"/>
      <c r="IL170" s="114"/>
      <c r="IM170" s="114"/>
      <c r="IN170" s="114"/>
      <c r="IO170" s="114"/>
      <c r="IP170" s="114"/>
      <c r="IQ170" s="114"/>
      <c r="IR170" s="114"/>
      <c r="IS170" s="114"/>
      <c r="IT170" s="114"/>
      <c r="IU170" s="114"/>
    </row>
    <row r="171" spans="1:279" s="115" customFormat="1" ht="23.1" customHeight="1" x14ac:dyDescent="0.2">
      <c r="A171" s="114"/>
      <c r="B171" s="111"/>
      <c r="C171" s="154" t="s">
        <v>611</v>
      </c>
      <c r="D171" s="121" t="s">
        <v>560</v>
      </c>
      <c r="E171" s="181">
        <v>43191</v>
      </c>
      <c r="F171" s="188">
        <v>45382</v>
      </c>
      <c r="G171" s="145">
        <v>2024</v>
      </c>
      <c r="H171" s="223">
        <v>2716920</v>
      </c>
      <c r="I171" s="211" t="s">
        <v>602</v>
      </c>
      <c r="J171" s="132">
        <v>45078</v>
      </c>
      <c r="K171" s="111" t="s">
        <v>76</v>
      </c>
      <c r="L171" s="111"/>
      <c r="M171" s="106"/>
      <c r="N171" s="114"/>
      <c r="O171" s="105"/>
      <c r="P171" s="114"/>
      <c r="Q171" s="114"/>
      <c r="R171" s="105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  <c r="EQ171" s="114"/>
      <c r="ER171" s="114"/>
      <c r="ES171" s="114"/>
      <c r="ET171" s="114"/>
      <c r="EU171" s="114"/>
      <c r="EV171" s="114"/>
      <c r="EW171" s="114"/>
      <c r="EX171" s="114"/>
      <c r="EY171" s="114"/>
      <c r="EZ171" s="114"/>
      <c r="FA171" s="114"/>
      <c r="FB171" s="114"/>
      <c r="FC171" s="114"/>
      <c r="FD171" s="114"/>
      <c r="FE171" s="114"/>
      <c r="FF171" s="114"/>
      <c r="FG171" s="114"/>
      <c r="FH171" s="114"/>
      <c r="FI171" s="114"/>
      <c r="FJ171" s="114"/>
      <c r="FK171" s="114"/>
      <c r="FL171" s="114"/>
      <c r="FM171" s="114"/>
      <c r="FN171" s="114"/>
      <c r="FO171" s="114"/>
      <c r="FP171" s="114"/>
      <c r="FQ171" s="114"/>
      <c r="FR171" s="114"/>
      <c r="FS171" s="114"/>
      <c r="FT171" s="114"/>
      <c r="FU171" s="114"/>
      <c r="FV171" s="114"/>
      <c r="FW171" s="114"/>
      <c r="FX171" s="114"/>
      <c r="FY171" s="114"/>
      <c r="FZ171" s="114"/>
      <c r="GA171" s="114"/>
      <c r="GB171" s="114"/>
      <c r="GC171" s="114"/>
      <c r="GD171" s="114"/>
      <c r="GE171" s="114"/>
      <c r="GF171" s="114"/>
      <c r="GG171" s="114"/>
      <c r="GH171" s="114"/>
      <c r="GI171" s="114"/>
      <c r="GJ171" s="114"/>
      <c r="GK171" s="114"/>
      <c r="GL171" s="114"/>
      <c r="GM171" s="114"/>
      <c r="GN171" s="114"/>
      <c r="GO171" s="114"/>
      <c r="GP171" s="114"/>
      <c r="GQ171" s="114"/>
      <c r="GR171" s="114"/>
      <c r="GS171" s="114"/>
      <c r="GT171" s="114"/>
      <c r="GU171" s="114"/>
      <c r="GV171" s="114"/>
      <c r="GW171" s="114"/>
      <c r="GX171" s="114"/>
      <c r="GY171" s="114"/>
      <c r="GZ171" s="114"/>
      <c r="HA171" s="114"/>
      <c r="HB171" s="114"/>
      <c r="HC171" s="114"/>
      <c r="HD171" s="114"/>
      <c r="HE171" s="114"/>
      <c r="HF171" s="114"/>
      <c r="HG171" s="114"/>
      <c r="HH171" s="114"/>
      <c r="HI171" s="114"/>
      <c r="HJ171" s="114"/>
      <c r="HK171" s="114"/>
      <c r="HL171" s="114"/>
      <c r="HM171" s="114"/>
      <c r="HN171" s="114"/>
      <c r="HO171" s="114"/>
      <c r="HP171" s="114"/>
      <c r="HQ171" s="114"/>
      <c r="HR171" s="114"/>
      <c r="HS171" s="114"/>
      <c r="HT171" s="114"/>
      <c r="HU171" s="114"/>
      <c r="HV171" s="114"/>
      <c r="HW171" s="114"/>
      <c r="HX171" s="114"/>
      <c r="HY171" s="114"/>
      <c r="HZ171" s="114"/>
      <c r="IA171" s="114"/>
      <c r="IB171" s="114"/>
      <c r="IC171" s="114"/>
      <c r="ID171" s="114"/>
      <c r="IE171" s="114"/>
      <c r="IF171" s="114"/>
      <c r="IG171" s="114"/>
      <c r="IH171" s="114"/>
      <c r="II171" s="114"/>
      <c r="IJ171" s="114"/>
      <c r="IK171" s="114"/>
      <c r="IL171" s="114"/>
      <c r="IM171" s="114"/>
      <c r="IN171" s="114"/>
      <c r="IO171" s="114"/>
      <c r="IP171" s="114"/>
      <c r="IQ171" s="114"/>
      <c r="IR171" s="114"/>
      <c r="IS171" s="114"/>
      <c r="IT171" s="114"/>
      <c r="IU171" s="114"/>
    </row>
    <row r="172" spans="1:279" s="115" customFormat="1" ht="23.1" customHeight="1" x14ac:dyDescent="0.2">
      <c r="A172" s="114"/>
      <c r="B172" s="111"/>
      <c r="C172" s="154" t="s">
        <v>613</v>
      </c>
      <c r="D172" s="121" t="s">
        <v>560</v>
      </c>
      <c r="E172" s="181">
        <v>43191</v>
      </c>
      <c r="F172" s="188">
        <v>45382</v>
      </c>
      <c r="G172" s="145">
        <v>2024</v>
      </c>
      <c r="H172" s="223">
        <v>441460</v>
      </c>
      <c r="I172" s="211" t="s">
        <v>602</v>
      </c>
      <c r="J172" s="132">
        <v>44866</v>
      </c>
      <c r="K172" s="111" t="s">
        <v>76</v>
      </c>
      <c r="L172" s="111"/>
      <c r="M172" s="106"/>
      <c r="N172" s="114"/>
      <c r="O172" s="105"/>
      <c r="P172" s="114"/>
      <c r="Q172" s="114"/>
      <c r="R172" s="105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  <c r="EQ172" s="114"/>
      <c r="ER172" s="114"/>
      <c r="ES172" s="114"/>
      <c r="ET172" s="114"/>
      <c r="EU172" s="114"/>
      <c r="EV172" s="114"/>
      <c r="EW172" s="114"/>
      <c r="EX172" s="114"/>
      <c r="EY172" s="114"/>
      <c r="EZ172" s="114"/>
      <c r="FA172" s="114"/>
      <c r="FB172" s="114"/>
      <c r="FC172" s="114"/>
      <c r="FD172" s="114"/>
      <c r="FE172" s="114"/>
      <c r="FF172" s="114"/>
      <c r="FG172" s="114"/>
      <c r="FH172" s="114"/>
      <c r="FI172" s="114"/>
      <c r="FJ172" s="114"/>
      <c r="FK172" s="114"/>
      <c r="FL172" s="114"/>
      <c r="FM172" s="114"/>
      <c r="FN172" s="114"/>
      <c r="FO172" s="114"/>
      <c r="FP172" s="114"/>
      <c r="FQ172" s="114"/>
      <c r="FR172" s="114"/>
      <c r="FS172" s="114"/>
      <c r="FT172" s="114"/>
      <c r="FU172" s="114"/>
      <c r="FV172" s="114"/>
      <c r="FW172" s="114"/>
      <c r="FX172" s="114"/>
      <c r="FY172" s="114"/>
      <c r="FZ172" s="114"/>
      <c r="GA172" s="114"/>
      <c r="GB172" s="114"/>
      <c r="GC172" s="114"/>
      <c r="GD172" s="114"/>
      <c r="GE172" s="114"/>
      <c r="GF172" s="114"/>
      <c r="GG172" s="114"/>
      <c r="GH172" s="114"/>
      <c r="GI172" s="114"/>
      <c r="GJ172" s="114"/>
      <c r="GK172" s="114"/>
      <c r="GL172" s="114"/>
      <c r="GM172" s="114"/>
      <c r="GN172" s="114"/>
      <c r="GO172" s="114"/>
      <c r="GP172" s="114"/>
      <c r="GQ172" s="114"/>
      <c r="GR172" s="114"/>
      <c r="GS172" s="114"/>
      <c r="GT172" s="114"/>
      <c r="GU172" s="114"/>
      <c r="GV172" s="114"/>
      <c r="GW172" s="114"/>
      <c r="GX172" s="114"/>
      <c r="GY172" s="114"/>
      <c r="GZ172" s="114"/>
      <c r="HA172" s="114"/>
      <c r="HB172" s="114"/>
      <c r="HC172" s="114"/>
      <c r="HD172" s="114"/>
      <c r="HE172" s="114"/>
      <c r="HF172" s="114"/>
      <c r="HG172" s="114"/>
      <c r="HH172" s="114"/>
      <c r="HI172" s="114"/>
      <c r="HJ172" s="114"/>
      <c r="HK172" s="114"/>
      <c r="HL172" s="114"/>
      <c r="HM172" s="114"/>
      <c r="HN172" s="114"/>
      <c r="HO172" s="114"/>
      <c r="HP172" s="114"/>
      <c r="HQ172" s="114"/>
      <c r="HR172" s="114"/>
      <c r="HS172" s="114"/>
      <c r="HT172" s="114"/>
      <c r="HU172" s="114"/>
      <c r="HV172" s="114"/>
      <c r="HW172" s="114"/>
      <c r="HX172" s="114"/>
      <c r="HY172" s="114"/>
      <c r="HZ172" s="114"/>
      <c r="IA172" s="114"/>
      <c r="IB172" s="114"/>
      <c r="IC172" s="114"/>
      <c r="ID172" s="114"/>
      <c r="IE172" s="114"/>
      <c r="IF172" s="114"/>
      <c r="IG172" s="114"/>
      <c r="IH172" s="114"/>
      <c r="II172" s="114"/>
      <c r="IJ172" s="114"/>
      <c r="IK172" s="114"/>
      <c r="IL172" s="114"/>
      <c r="IM172" s="114"/>
      <c r="IN172" s="114"/>
      <c r="IO172" s="114"/>
      <c r="IP172" s="114"/>
      <c r="IQ172" s="114"/>
      <c r="IR172" s="114"/>
      <c r="IS172" s="114"/>
      <c r="IT172" s="114"/>
      <c r="IU172" s="114"/>
    </row>
    <row r="173" spans="1:279" s="115" customFormat="1" ht="23.1" customHeight="1" x14ac:dyDescent="0.2">
      <c r="A173" s="114"/>
      <c r="B173" s="111"/>
      <c r="C173" s="154" t="s">
        <v>614</v>
      </c>
      <c r="D173" s="121" t="s">
        <v>560</v>
      </c>
      <c r="E173" s="181">
        <v>43191</v>
      </c>
      <c r="F173" s="188">
        <v>45382</v>
      </c>
      <c r="G173" s="145">
        <v>2024</v>
      </c>
      <c r="H173" s="223">
        <v>3903810</v>
      </c>
      <c r="I173" s="211" t="s">
        <v>602</v>
      </c>
      <c r="J173" s="132">
        <v>44866</v>
      </c>
      <c r="K173" s="111" t="s">
        <v>76</v>
      </c>
      <c r="L173" s="111"/>
      <c r="M173" s="106"/>
      <c r="N173" s="114"/>
      <c r="O173" s="105"/>
      <c r="P173" s="114"/>
      <c r="Q173" s="114"/>
      <c r="R173" s="105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  <c r="EQ173" s="114"/>
      <c r="ER173" s="114"/>
      <c r="ES173" s="114"/>
      <c r="ET173" s="114"/>
      <c r="EU173" s="114"/>
      <c r="EV173" s="114"/>
      <c r="EW173" s="114"/>
      <c r="EX173" s="114"/>
      <c r="EY173" s="114"/>
      <c r="EZ173" s="114"/>
      <c r="FA173" s="114"/>
      <c r="FB173" s="114"/>
      <c r="FC173" s="114"/>
      <c r="FD173" s="114"/>
      <c r="FE173" s="114"/>
      <c r="FF173" s="114"/>
      <c r="FG173" s="114"/>
      <c r="FH173" s="114"/>
      <c r="FI173" s="114"/>
      <c r="FJ173" s="114"/>
      <c r="FK173" s="114"/>
      <c r="FL173" s="114"/>
      <c r="FM173" s="114"/>
      <c r="FN173" s="114"/>
      <c r="FO173" s="114"/>
      <c r="FP173" s="114"/>
      <c r="FQ173" s="114"/>
      <c r="FR173" s="114"/>
      <c r="FS173" s="114"/>
      <c r="FT173" s="114"/>
      <c r="FU173" s="114"/>
      <c r="FV173" s="114"/>
      <c r="FW173" s="114"/>
      <c r="FX173" s="114"/>
      <c r="FY173" s="114"/>
      <c r="FZ173" s="114"/>
      <c r="GA173" s="114"/>
      <c r="GB173" s="114"/>
      <c r="GC173" s="114"/>
      <c r="GD173" s="114"/>
      <c r="GE173" s="114"/>
      <c r="GF173" s="114"/>
      <c r="GG173" s="114"/>
      <c r="GH173" s="114"/>
      <c r="GI173" s="114"/>
      <c r="GJ173" s="114"/>
      <c r="GK173" s="114"/>
      <c r="GL173" s="114"/>
      <c r="GM173" s="114"/>
      <c r="GN173" s="114"/>
      <c r="GO173" s="114"/>
      <c r="GP173" s="114"/>
      <c r="GQ173" s="114"/>
      <c r="GR173" s="114"/>
      <c r="GS173" s="114"/>
      <c r="GT173" s="114"/>
      <c r="GU173" s="114"/>
      <c r="GV173" s="114"/>
      <c r="GW173" s="114"/>
      <c r="GX173" s="114"/>
      <c r="GY173" s="114"/>
      <c r="GZ173" s="114"/>
      <c r="HA173" s="114"/>
      <c r="HB173" s="114"/>
      <c r="HC173" s="114"/>
      <c r="HD173" s="114"/>
      <c r="HE173" s="114"/>
      <c r="HF173" s="114"/>
      <c r="HG173" s="114"/>
      <c r="HH173" s="114"/>
      <c r="HI173" s="114"/>
      <c r="HJ173" s="114"/>
      <c r="HK173" s="114"/>
      <c r="HL173" s="114"/>
      <c r="HM173" s="114"/>
      <c r="HN173" s="114"/>
      <c r="HO173" s="114"/>
      <c r="HP173" s="114"/>
      <c r="HQ173" s="114"/>
      <c r="HR173" s="114"/>
      <c r="HS173" s="114"/>
      <c r="HT173" s="114"/>
      <c r="HU173" s="114"/>
      <c r="HV173" s="114"/>
      <c r="HW173" s="114"/>
      <c r="HX173" s="114"/>
      <c r="HY173" s="114"/>
      <c r="HZ173" s="114"/>
      <c r="IA173" s="114"/>
      <c r="IB173" s="114"/>
      <c r="IC173" s="114"/>
      <c r="ID173" s="114"/>
      <c r="IE173" s="114"/>
      <c r="IF173" s="114"/>
      <c r="IG173" s="114"/>
      <c r="IH173" s="114"/>
      <c r="II173" s="114"/>
      <c r="IJ173" s="114"/>
      <c r="IK173" s="114"/>
      <c r="IL173" s="114"/>
      <c r="IM173" s="114"/>
      <c r="IN173" s="114"/>
      <c r="IO173" s="114"/>
      <c r="IP173" s="114"/>
      <c r="IQ173" s="114"/>
      <c r="IR173" s="114"/>
      <c r="IS173" s="114"/>
      <c r="IT173" s="114"/>
      <c r="IU173" s="114"/>
    </row>
    <row r="174" spans="1:279" s="115" customFormat="1" ht="23.1" customHeight="1" x14ac:dyDescent="0.2">
      <c r="A174" s="114"/>
      <c r="B174" s="111"/>
      <c r="C174" s="154" t="s">
        <v>623</v>
      </c>
      <c r="D174" s="121" t="s">
        <v>560</v>
      </c>
      <c r="E174" s="185">
        <v>43922</v>
      </c>
      <c r="F174" s="188">
        <v>45382</v>
      </c>
      <c r="G174" s="145">
        <v>2024</v>
      </c>
      <c r="H174" s="223">
        <v>1571468</v>
      </c>
      <c r="I174" s="211" t="s">
        <v>624</v>
      </c>
      <c r="J174" s="132">
        <v>45017</v>
      </c>
      <c r="K174" s="111" t="s">
        <v>76</v>
      </c>
      <c r="L174" s="111"/>
      <c r="M174" s="106"/>
      <c r="N174" s="114"/>
      <c r="O174" s="105"/>
      <c r="P174" s="114"/>
      <c r="Q174" s="114"/>
      <c r="R174" s="105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114"/>
      <c r="EJ174" s="114"/>
      <c r="EK174" s="114"/>
      <c r="EL174" s="114"/>
      <c r="EM174" s="114"/>
      <c r="EN174" s="114"/>
      <c r="EO174" s="114"/>
      <c r="EP174" s="114"/>
      <c r="EQ174" s="114"/>
      <c r="ER174" s="114"/>
      <c r="ES174" s="114"/>
      <c r="ET174" s="114"/>
      <c r="EU174" s="114"/>
      <c r="EV174" s="114"/>
      <c r="EW174" s="114"/>
      <c r="EX174" s="114"/>
      <c r="EY174" s="114"/>
      <c r="EZ174" s="114"/>
      <c r="FA174" s="114"/>
      <c r="FB174" s="114"/>
      <c r="FC174" s="114"/>
      <c r="FD174" s="114"/>
      <c r="FE174" s="114"/>
      <c r="FF174" s="114"/>
      <c r="FG174" s="114"/>
      <c r="FH174" s="114"/>
      <c r="FI174" s="114"/>
      <c r="FJ174" s="114"/>
      <c r="FK174" s="114"/>
      <c r="FL174" s="114"/>
      <c r="FM174" s="114"/>
      <c r="FN174" s="114"/>
      <c r="FO174" s="114"/>
      <c r="FP174" s="114"/>
      <c r="FQ174" s="114"/>
      <c r="FR174" s="114"/>
      <c r="FS174" s="114"/>
      <c r="FT174" s="114"/>
      <c r="FU174" s="114"/>
      <c r="FV174" s="114"/>
      <c r="FW174" s="114"/>
      <c r="FX174" s="114"/>
      <c r="FY174" s="114"/>
      <c r="FZ174" s="114"/>
      <c r="GA174" s="114"/>
      <c r="GB174" s="114"/>
      <c r="GC174" s="114"/>
      <c r="GD174" s="114"/>
      <c r="GE174" s="114"/>
      <c r="GF174" s="114"/>
      <c r="GG174" s="114"/>
      <c r="GH174" s="114"/>
      <c r="GI174" s="114"/>
      <c r="GJ174" s="114"/>
      <c r="GK174" s="114"/>
      <c r="GL174" s="114"/>
      <c r="GM174" s="114"/>
      <c r="GN174" s="114"/>
      <c r="GO174" s="114"/>
      <c r="GP174" s="114"/>
      <c r="GQ174" s="114"/>
      <c r="GR174" s="114"/>
      <c r="GS174" s="114"/>
      <c r="GT174" s="114"/>
      <c r="GU174" s="114"/>
      <c r="GV174" s="114"/>
      <c r="GW174" s="114"/>
      <c r="GX174" s="114"/>
      <c r="GY174" s="114"/>
      <c r="GZ174" s="114"/>
      <c r="HA174" s="114"/>
      <c r="HB174" s="114"/>
      <c r="HC174" s="114"/>
      <c r="HD174" s="114"/>
      <c r="HE174" s="114"/>
      <c r="HF174" s="114"/>
      <c r="HG174" s="114"/>
      <c r="HH174" s="114"/>
      <c r="HI174" s="114"/>
      <c r="HJ174" s="114"/>
      <c r="HK174" s="114"/>
      <c r="HL174" s="114"/>
      <c r="HM174" s="114"/>
      <c r="HN174" s="114"/>
      <c r="HO174" s="114"/>
      <c r="HP174" s="114"/>
      <c r="HQ174" s="114"/>
      <c r="HR174" s="114"/>
      <c r="HS174" s="114"/>
      <c r="HT174" s="114"/>
      <c r="HU174" s="114"/>
      <c r="HV174" s="114"/>
      <c r="HW174" s="114"/>
      <c r="HX174" s="114"/>
      <c r="HY174" s="114"/>
      <c r="HZ174" s="114"/>
      <c r="IA174" s="114"/>
      <c r="IB174" s="114"/>
      <c r="IC174" s="114"/>
      <c r="ID174" s="114"/>
      <c r="IE174" s="114"/>
      <c r="IF174" s="114"/>
      <c r="IG174" s="114"/>
      <c r="IH174" s="114"/>
      <c r="II174" s="114"/>
      <c r="IJ174" s="114"/>
      <c r="IK174" s="114"/>
      <c r="IL174" s="114"/>
      <c r="IM174" s="114"/>
      <c r="IN174" s="114"/>
      <c r="IO174" s="114"/>
      <c r="IP174" s="114"/>
      <c r="IQ174" s="114"/>
      <c r="IR174" s="114"/>
      <c r="IS174" s="114"/>
      <c r="IT174" s="114"/>
      <c r="IU174" s="114"/>
    </row>
    <row r="175" spans="1:279" s="115" customFormat="1" ht="23.1" customHeight="1" x14ac:dyDescent="0.2">
      <c r="A175" s="105"/>
      <c r="B175" s="111"/>
      <c r="C175" s="154" t="s">
        <v>625</v>
      </c>
      <c r="D175" s="121" t="s">
        <v>560</v>
      </c>
      <c r="E175" s="185">
        <v>43922</v>
      </c>
      <c r="F175" s="188">
        <v>45382</v>
      </c>
      <c r="G175" s="145">
        <v>2024</v>
      </c>
      <c r="H175" s="223">
        <v>8000000</v>
      </c>
      <c r="I175" s="211" t="s">
        <v>626</v>
      </c>
      <c r="J175" s="132">
        <v>45017</v>
      </c>
      <c r="K175" s="111"/>
      <c r="L175" s="111"/>
      <c r="M175" s="106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5"/>
      <c r="CM175" s="105"/>
      <c r="CN175" s="105"/>
      <c r="CO175" s="105"/>
      <c r="CP175" s="105"/>
      <c r="CQ175" s="105"/>
      <c r="CR175" s="105"/>
      <c r="CS175" s="105"/>
      <c r="CT175" s="105"/>
      <c r="CU175" s="105"/>
      <c r="CV175" s="105"/>
      <c r="CW175" s="105"/>
      <c r="CX175" s="105"/>
      <c r="CY175" s="105"/>
      <c r="CZ175" s="105"/>
      <c r="DA175" s="105"/>
      <c r="DB175" s="105"/>
      <c r="DC175" s="105"/>
      <c r="DD175" s="105"/>
      <c r="DE175" s="105"/>
      <c r="DF175" s="105"/>
      <c r="DG175" s="105"/>
      <c r="DH175" s="105"/>
      <c r="DI175" s="105"/>
      <c r="DJ175" s="105"/>
      <c r="DK175" s="105"/>
      <c r="DL175" s="105"/>
      <c r="DM175" s="105"/>
      <c r="DN175" s="105"/>
      <c r="DO175" s="105"/>
      <c r="DP175" s="105"/>
      <c r="DQ175" s="105"/>
      <c r="DR175" s="105"/>
      <c r="DS175" s="105"/>
      <c r="DT175" s="105"/>
      <c r="DU175" s="105"/>
      <c r="DV175" s="105"/>
      <c r="DW175" s="105"/>
      <c r="DX175" s="105"/>
      <c r="DY175" s="105"/>
      <c r="DZ175" s="105"/>
      <c r="EA175" s="105"/>
      <c r="EB175" s="105"/>
      <c r="EC175" s="105"/>
      <c r="ED175" s="105"/>
      <c r="EE175" s="105"/>
      <c r="EF175" s="105"/>
      <c r="EG175" s="105"/>
      <c r="EH175" s="105"/>
      <c r="EI175" s="105"/>
      <c r="EJ175" s="105"/>
      <c r="EK175" s="105"/>
      <c r="EL175" s="105"/>
      <c r="EM175" s="105"/>
      <c r="EN175" s="105"/>
      <c r="EO175" s="105"/>
      <c r="EP175" s="105"/>
      <c r="EQ175" s="105"/>
      <c r="ER175" s="105"/>
      <c r="ES175" s="105"/>
      <c r="ET175" s="105"/>
      <c r="EU175" s="105"/>
      <c r="EV175" s="105"/>
      <c r="EW175" s="105"/>
      <c r="EX175" s="105"/>
      <c r="EY175" s="105"/>
      <c r="EZ175" s="105"/>
      <c r="FA175" s="105"/>
      <c r="FB175" s="105"/>
      <c r="FC175" s="105"/>
      <c r="FD175" s="105"/>
      <c r="FE175" s="105"/>
      <c r="FF175" s="105"/>
      <c r="FG175" s="105"/>
      <c r="FH175" s="105"/>
      <c r="FI175" s="105"/>
      <c r="FJ175" s="105"/>
      <c r="FK175" s="105"/>
      <c r="FL175" s="105"/>
      <c r="FM175" s="105"/>
      <c r="FN175" s="105"/>
      <c r="FO175" s="105"/>
      <c r="FP175" s="105"/>
      <c r="FQ175" s="105"/>
      <c r="FR175" s="105"/>
      <c r="FS175" s="105"/>
      <c r="FT175" s="105"/>
      <c r="FU175" s="105"/>
      <c r="FV175" s="105"/>
      <c r="FW175" s="105"/>
      <c r="FX175" s="105"/>
      <c r="FY175" s="105"/>
      <c r="FZ175" s="105"/>
      <c r="GA175" s="105"/>
      <c r="GB175" s="105"/>
      <c r="GC175" s="105"/>
      <c r="GD175" s="105"/>
      <c r="GE175" s="105"/>
      <c r="GF175" s="105"/>
      <c r="GG175" s="105"/>
      <c r="GH175" s="105"/>
      <c r="GI175" s="105"/>
      <c r="GJ175" s="105"/>
      <c r="GK175" s="105"/>
      <c r="GL175" s="105"/>
      <c r="GM175" s="105"/>
      <c r="GN175" s="105"/>
      <c r="GO175" s="105"/>
      <c r="GP175" s="105"/>
      <c r="GQ175" s="105"/>
      <c r="GR175" s="105"/>
      <c r="GS175" s="105"/>
      <c r="GT175" s="105"/>
      <c r="GU175" s="105"/>
      <c r="GV175" s="105"/>
      <c r="GW175" s="105"/>
      <c r="GX175" s="105"/>
      <c r="GY175" s="105"/>
      <c r="GZ175" s="105"/>
      <c r="HA175" s="105"/>
      <c r="HB175" s="105"/>
      <c r="HC175" s="105"/>
      <c r="HD175" s="105"/>
      <c r="HE175" s="105"/>
      <c r="HF175" s="105"/>
      <c r="HG175" s="105"/>
      <c r="HH175" s="105"/>
      <c r="HI175" s="105"/>
      <c r="HJ175" s="105"/>
      <c r="HK175" s="105"/>
      <c r="HL175" s="105"/>
      <c r="HM175" s="105"/>
      <c r="HN175" s="105"/>
      <c r="HO175" s="105"/>
      <c r="HP175" s="105"/>
      <c r="HQ175" s="105"/>
      <c r="HR175" s="105"/>
      <c r="HS175" s="105"/>
      <c r="HT175" s="105"/>
      <c r="HU175" s="105"/>
      <c r="HV175" s="105"/>
      <c r="HW175" s="105"/>
      <c r="HX175" s="105"/>
      <c r="HY175" s="105"/>
      <c r="HZ175" s="105"/>
      <c r="IA175" s="105"/>
      <c r="IB175" s="105"/>
      <c r="IC175" s="105"/>
      <c r="ID175" s="105"/>
      <c r="IE175" s="105"/>
      <c r="IF175" s="105"/>
      <c r="IG175" s="105"/>
      <c r="IH175" s="105"/>
      <c r="II175" s="105"/>
      <c r="IJ175" s="105"/>
      <c r="IK175" s="105"/>
      <c r="IL175" s="105"/>
      <c r="IM175" s="105"/>
      <c r="IN175" s="105"/>
      <c r="IO175" s="105"/>
      <c r="IP175" s="105"/>
      <c r="IQ175" s="105"/>
      <c r="IR175" s="105"/>
      <c r="IS175" s="105"/>
      <c r="IT175" s="105"/>
      <c r="IU175" s="105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07"/>
      <c r="JI175" s="107"/>
      <c r="JJ175" s="107"/>
      <c r="JK175" s="107"/>
      <c r="JL175" s="107"/>
      <c r="JM175" s="107"/>
      <c r="JN175" s="107"/>
      <c r="JO175" s="107"/>
      <c r="JP175" s="107"/>
      <c r="JQ175" s="107"/>
      <c r="JR175" s="107"/>
      <c r="JS175" s="107"/>
    </row>
    <row r="176" spans="1:279" s="115" customFormat="1" ht="23.1" customHeight="1" x14ac:dyDescent="0.2">
      <c r="A176" s="105"/>
      <c r="B176" s="111"/>
      <c r="C176" s="154" t="s">
        <v>641</v>
      </c>
      <c r="D176" s="121" t="s">
        <v>560</v>
      </c>
      <c r="E176" s="181">
        <v>42461</v>
      </c>
      <c r="F176" s="188">
        <v>45382</v>
      </c>
      <c r="G176" s="145">
        <v>2024</v>
      </c>
      <c r="H176" s="223">
        <v>919308</v>
      </c>
      <c r="I176" s="211" t="s">
        <v>586</v>
      </c>
      <c r="J176" s="132">
        <v>45078</v>
      </c>
      <c r="K176" s="111" t="s">
        <v>506</v>
      </c>
      <c r="L176" s="111"/>
      <c r="M176" s="106" t="s">
        <v>642</v>
      </c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5"/>
      <c r="BZ176" s="105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5"/>
      <c r="CM176" s="105"/>
      <c r="CN176" s="105"/>
      <c r="CO176" s="105"/>
      <c r="CP176" s="105"/>
      <c r="CQ176" s="105"/>
      <c r="CR176" s="105"/>
      <c r="CS176" s="105"/>
      <c r="CT176" s="105"/>
      <c r="CU176" s="105"/>
      <c r="CV176" s="105"/>
      <c r="CW176" s="105"/>
      <c r="CX176" s="105"/>
      <c r="CY176" s="105"/>
      <c r="CZ176" s="105"/>
      <c r="DA176" s="105"/>
      <c r="DB176" s="105"/>
      <c r="DC176" s="105"/>
      <c r="DD176" s="105"/>
      <c r="DE176" s="105"/>
      <c r="DF176" s="105"/>
      <c r="DG176" s="105"/>
      <c r="DH176" s="105"/>
      <c r="DI176" s="105"/>
      <c r="DJ176" s="105"/>
      <c r="DK176" s="105"/>
      <c r="DL176" s="105"/>
      <c r="DM176" s="105"/>
      <c r="DN176" s="105"/>
      <c r="DO176" s="105"/>
      <c r="DP176" s="105"/>
      <c r="DQ176" s="105"/>
      <c r="DR176" s="105"/>
      <c r="DS176" s="105"/>
      <c r="DT176" s="105"/>
      <c r="DU176" s="105"/>
      <c r="DV176" s="105"/>
      <c r="DW176" s="105"/>
      <c r="DX176" s="105"/>
      <c r="DY176" s="105"/>
      <c r="DZ176" s="105"/>
      <c r="EA176" s="105"/>
      <c r="EB176" s="105"/>
      <c r="EC176" s="105"/>
      <c r="ED176" s="105"/>
      <c r="EE176" s="105"/>
      <c r="EF176" s="105"/>
      <c r="EG176" s="105"/>
      <c r="EH176" s="105"/>
      <c r="EI176" s="105"/>
      <c r="EJ176" s="105"/>
      <c r="EK176" s="105"/>
      <c r="EL176" s="105"/>
      <c r="EM176" s="105"/>
      <c r="EN176" s="105"/>
      <c r="EO176" s="105"/>
      <c r="EP176" s="105"/>
      <c r="EQ176" s="105"/>
      <c r="ER176" s="105"/>
      <c r="ES176" s="105"/>
      <c r="ET176" s="105"/>
      <c r="EU176" s="105"/>
      <c r="EV176" s="105"/>
      <c r="EW176" s="105"/>
      <c r="EX176" s="105"/>
      <c r="EY176" s="105"/>
      <c r="EZ176" s="105"/>
      <c r="FA176" s="105"/>
      <c r="FB176" s="105"/>
      <c r="FC176" s="105"/>
      <c r="FD176" s="105"/>
      <c r="FE176" s="105"/>
      <c r="FF176" s="105"/>
      <c r="FG176" s="105"/>
      <c r="FH176" s="105"/>
      <c r="FI176" s="105"/>
      <c r="FJ176" s="105"/>
      <c r="FK176" s="105"/>
      <c r="FL176" s="105"/>
      <c r="FM176" s="105"/>
      <c r="FN176" s="105"/>
      <c r="FO176" s="105"/>
      <c r="FP176" s="105"/>
      <c r="FQ176" s="105"/>
      <c r="FR176" s="105"/>
      <c r="FS176" s="105"/>
      <c r="FT176" s="105"/>
      <c r="FU176" s="105"/>
      <c r="FV176" s="105"/>
      <c r="FW176" s="105"/>
      <c r="FX176" s="105"/>
      <c r="FY176" s="105"/>
      <c r="FZ176" s="105"/>
      <c r="GA176" s="105"/>
      <c r="GB176" s="105"/>
      <c r="GC176" s="105"/>
      <c r="GD176" s="105"/>
      <c r="GE176" s="105"/>
      <c r="GF176" s="105"/>
      <c r="GG176" s="105"/>
      <c r="GH176" s="105"/>
      <c r="GI176" s="105"/>
      <c r="GJ176" s="105"/>
      <c r="GK176" s="105"/>
      <c r="GL176" s="105"/>
      <c r="GM176" s="105"/>
      <c r="GN176" s="105"/>
      <c r="GO176" s="105"/>
      <c r="GP176" s="105"/>
      <c r="GQ176" s="105"/>
      <c r="GR176" s="105"/>
      <c r="GS176" s="105"/>
      <c r="GT176" s="105"/>
      <c r="GU176" s="105"/>
      <c r="GV176" s="105"/>
      <c r="GW176" s="105"/>
      <c r="GX176" s="105"/>
      <c r="GY176" s="105"/>
      <c r="GZ176" s="105"/>
      <c r="HA176" s="105"/>
      <c r="HB176" s="105"/>
      <c r="HC176" s="105"/>
      <c r="HD176" s="105"/>
      <c r="HE176" s="105"/>
      <c r="HF176" s="105"/>
      <c r="HG176" s="105"/>
      <c r="HH176" s="105"/>
      <c r="HI176" s="105"/>
      <c r="HJ176" s="105"/>
      <c r="HK176" s="105"/>
      <c r="HL176" s="105"/>
      <c r="HM176" s="105"/>
      <c r="HN176" s="105"/>
      <c r="HO176" s="105"/>
      <c r="HP176" s="105"/>
      <c r="HQ176" s="105"/>
      <c r="HR176" s="105"/>
      <c r="HS176" s="105"/>
      <c r="HT176" s="105"/>
      <c r="HU176" s="105"/>
      <c r="HV176" s="105"/>
      <c r="HW176" s="105"/>
      <c r="HX176" s="105"/>
      <c r="HY176" s="105"/>
      <c r="HZ176" s="105"/>
      <c r="IA176" s="105"/>
      <c r="IB176" s="105"/>
      <c r="IC176" s="105"/>
      <c r="ID176" s="105"/>
      <c r="IE176" s="105"/>
      <c r="IF176" s="105"/>
      <c r="IG176" s="105"/>
      <c r="IH176" s="105"/>
      <c r="II176" s="105"/>
      <c r="IJ176" s="105"/>
      <c r="IK176" s="105"/>
      <c r="IL176" s="105"/>
      <c r="IM176" s="105"/>
      <c r="IN176" s="105"/>
      <c r="IO176" s="105"/>
      <c r="IP176" s="105"/>
      <c r="IQ176" s="105"/>
      <c r="IR176" s="105"/>
      <c r="IS176" s="105"/>
      <c r="IT176" s="105"/>
      <c r="IU176" s="105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07"/>
      <c r="JI176" s="107"/>
      <c r="JJ176" s="107"/>
      <c r="JK176" s="107"/>
      <c r="JL176" s="107"/>
      <c r="JM176" s="107"/>
      <c r="JN176" s="107"/>
      <c r="JO176" s="107"/>
      <c r="JP176" s="107"/>
      <c r="JQ176" s="107"/>
      <c r="JR176" s="107"/>
      <c r="JS176" s="107"/>
    </row>
    <row r="177" spans="1:279" s="115" customFormat="1" ht="23.1" customHeight="1" x14ac:dyDescent="0.2">
      <c r="A177" s="105"/>
      <c r="B177" s="111"/>
      <c r="C177" s="154" t="s">
        <v>643</v>
      </c>
      <c r="D177" s="121" t="s">
        <v>560</v>
      </c>
      <c r="E177" s="181">
        <v>44287</v>
      </c>
      <c r="F177" s="188">
        <v>45382</v>
      </c>
      <c r="G177" s="145">
        <v>2024</v>
      </c>
      <c r="H177" s="223"/>
      <c r="I177" s="211" t="s">
        <v>586</v>
      </c>
      <c r="J177" s="152" t="s">
        <v>429</v>
      </c>
      <c r="K177" s="111" t="s">
        <v>506</v>
      </c>
      <c r="L177" s="111"/>
      <c r="M177" s="106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5"/>
      <c r="BZ177" s="105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5"/>
      <c r="CM177" s="105"/>
      <c r="CN177" s="105"/>
      <c r="CO177" s="105"/>
      <c r="CP177" s="105"/>
      <c r="CQ177" s="105"/>
      <c r="CR177" s="105"/>
      <c r="CS177" s="105"/>
      <c r="CT177" s="105"/>
      <c r="CU177" s="105"/>
      <c r="CV177" s="105"/>
      <c r="CW177" s="105"/>
      <c r="CX177" s="105"/>
      <c r="CY177" s="105"/>
      <c r="CZ177" s="105"/>
      <c r="DA177" s="105"/>
      <c r="DB177" s="105"/>
      <c r="DC177" s="105"/>
      <c r="DD177" s="105"/>
      <c r="DE177" s="105"/>
      <c r="DF177" s="105"/>
      <c r="DG177" s="105"/>
      <c r="DH177" s="105"/>
      <c r="DI177" s="105"/>
      <c r="DJ177" s="105"/>
      <c r="DK177" s="105"/>
      <c r="DL177" s="105"/>
      <c r="DM177" s="105"/>
      <c r="DN177" s="105"/>
      <c r="DO177" s="105"/>
      <c r="DP177" s="105"/>
      <c r="DQ177" s="105"/>
      <c r="DR177" s="105"/>
      <c r="DS177" s="105"/>
      <c r="DT177" s="105"/>
      <c r="DU177" s="105"/>
      <c r="DV177" s="105"/>
      <c r="DW177" s="105"/>
      <c r="DX177" s="105"/>
      <c r="DY177" s="105"/>
      <c r="DZ177" s="105"/>
      <c r="EA177" s="105"/>
      <c r="EB177" s="105"/>
      <c r="EC177" s="105"/>
      <c r="ED177" s="105"/>
      <c r="EE177" s="105"/>
      <c r="EF177" s="105"/>
      <c r="EG177" s="105"/>
      <c r="EH177" s="105"/>
      <c r="EI177" s="105"/>
      <c r="EJ177" s="105"/>
      <c r="EK177" s="105"/>
      <c r="EL177" s="105"/>
      <c r="EM177" s="105"/>
      <c r="EN177" s="105"/>
      <c r="EO177" s="105"/>
      <c r="EP177" s="105"/>
      <c r="EQ177" s="105"/>
      <c r="ER177" s="105"/>
      <c r="ES177" s="105"/>
      <c r="ET177" s="105"/>
      <c r="EU177" s="105"/>
      <c r="EV177" s="105"/>
      <c r="EW177" s="105"/>
      <c r="EX177" s="105"/>
      <c r="EY177" s="105"/>
      <c r="EZ177" s="105"/>
      <c r="FA177" s="105"/>
      <c r="FB177" s="105"/>
      <c r="FC177" s="105"/>
      <c r="FD177" s="105"/>
      <c r="FE177" s="105"/>
      <c r="FF177" s="105"/>
      <c r="FG177" s="105"/>
      <c r="FH177" s="105"/>
      <c r="FI177" s="105"/>
      <c r="FJ177" s="105"/>
      <c r="FK177" s="105"/>
      <c r="FL177" s="105"/>
      <c r="FM177" s="105"/>
      <c r="FN177" s="105"/>
      <c r="FO177" s="105"/>
      <c r="FP177" s="105"/>
      <c r="FQ177" s="105"/>
      <c r="FR177" s="105"/>
      <c r="FS177" s="105"/>
      <c r="FT177" s="105"/>
      <c r="FU177" s="105"/>
      <c r="FV177" s="105"/>
      <c r="FW177" s="105"/>
      <c r="FX177" s="105"/>
      <c r="FY177" s="105"/>
      <c r="FZ177" s="105"/>
      <c r="GA177" s="105"/>
      <c r="GB177" s="105"/>
      <c r="GC177" s="105"/>
      <c r="GD177" s="105"/>
      <c r="GE177" s="105"/>
      <c r="GF177" s="105"/>
      <c r="GG177" s="105"/>
      <c r="GH177" s="105"/>
      <c r="GI177" s="105"/>
      <c r="GJ177" s="105"/>
      <c r="GK177" s="105"/>
      <c r="GL177" s="105"/>
      <c r="GM177" s="105"/>
      <c r="GN177" s="105"/>
      <c r="GO177" s="105"/>
      <c r="GP177" s="105"/>
      <c r="GQ177" s="105"/>
      <c r="GR177" s="105"/>
      <c r="GS177" s="105"/>
      <c r="GT177" s="105"/>
      <c r="GU177" s="105"/>
      <c r="GV177" s="105"/>
      <c r="GW177" s="105"/>
      <c r="GX177" s="105"/>
      <c r="GY177" s="105"/>
      <c r="GZ177" s="105"/>
      <c r="HA177" s="105"/>
      <c r="HB177" s="105"/>
      <c r="HC177" s="105"/>
      <c r="HD177" s="105"/>
      <c r="HE177" s="105"/>
      <c r="HF177" s="105"/>
      <c r="HG177" s="105"/>
      <c r="HH177" s="105"/>
      <c r="HI177" s="105"/>
      <c r="HJ177" s="105"/>
      <c r="HK177" s="105"/>
      <c r="HL177" s="105"/>
      <c r="HM177" s="105"/>
      <c r="HN177" s="105"/>
      <c r="HO177" s="105"/>
      <c r="HP177" s="105"/>
      <c r="HQ177" s="105"/>
      <c r="HR177" s="105"/>
      <c r="HS177" s="105"/>
      <c r="HT177" s="105"/>
      <c r="HU177" s="105"/>
      <c r="HV177" s="105"/>
      <c r="HW177" s="105"/>
      <c r="HX177" s="105"/>
      <c r="HY177" s="105"/>
      <c r="HZ177" s="105"/>
      <c r="IA177" s="105"/>
      <c r="IB177" s="105"/>
      <c r="IC177" s="105"/>
      <c r="ID177" s="105"/>
      <c r="IE177" s="105"/>
      <c r="IF177" s="105"/>
      <c r="IG177" s="105"/>
      <c r="IH177" s="105"/>
      <c r="II177" s="105"/>
      <c r="IJ177" s="105"/>
      <c r="IK177" s="105"/>
      <c r="IL177" s="105"/>
      <c r="IM177" s="105"/>
      <c r="IN177" s="105"/>
      <c r="IO177" s="105"/>
      <c r="IP177" s="105"/>
      <c r="IQ177" s="105"/>
      <c r="IR177" s="105"/>
      <c r="IS177" s="105"/>
      <c r="IT177" s="105"/>
      <c r="IU177" s="105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07"/>
      <c r="JI177" s="107"/>
      <c r="JJ177" s="107"/>
      <c r="JK177" s="107"/>
      <c r="JL177" s="107"/>
      <c r="JM177" s="107"/>
      <c r="JN177" s="107"/>
      <c r="JO177" s="107"/>
      <c r="JP177" s="107"/>
      <c r="JQ177" s="107"/>
      <c r="JR177" s="107"/>
      <c r="JS177" s="107"/>
    </row>
    <row r="178" spans="1:279" s="115" customFormat="1" ht="23.1" customHeight="1" x14ac:dyDescent="0.2">
      <c r="A178" s="105"/>
      <c r="B178" s="111"/>
      <c r="C178" s="154" t="s">
        <v>650</v>
      </c>
      <c r="D178" s="121" t="s">
        <v>645</v>
      </c>
      <c r="E178" s="181">
        <v>43556</v>
      </c>
      <c r="F178" s="188">
        <v>45382</v>
      </c>
      <c r="G178" s="145">
        <v>2024</v>
      </c>
      <c r="H178" s="223">
        <v>300000</v>
      </c>
      <c r="I178" s="211" t="s">
        <v>651</v>
      </c>
      <c r="J178" s="132">
        <v>45078</v>
      </c>
      <c r="K178" s="111" t="s">
        <v>74</v>
      </c>
      <c r="L178" s="111"/>
      <c r="M178" s="106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5"/>
      <c r="BZ178" s="105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5"/>
      <c r="CM178" s="105"/>
      <c r="CN178" s="105"/>
      <c r="CO178" s="105"/>
      <c r="CP178" s="105"/>
      <c r="CQ178" s="105"/>
      <c r="CR178" s="105"/>
      <c r="CS178" s="105"/>
      <c r="CT178" s="105"/>
      <c r="CU178" s="105"/>
      <c r="CV178" s="105"/>
      <c r="CW178" s="105"/>
      <c r="CX178" s="105"/>
      <c r="CY178" s="105"/>
      <c r="CZ178" s="105"/>
      <c r="DA178" s="105"/>
      <c r="DB178" s="105"/>
      <c r="DC178" s="105"/>
      <c r="DD178" s="105"/>
      <c r="DE178" s="105"/>
      <c r="DF178" s="105"/>
      <c r="DG178" s="105"/>
      <c r="DH178" s="105"/>
      <c r="DI178" s="105"/>
      <c r="DJ178" s="105"/>
      <c r="DK178" s="105"/>
      <c r="DL178" s="105"/>
      <c r="DM178" s="105"/>
      <c r="DN178" s="105"/>
      <c r="DO178" s="105"/>
      <c r="DP178" s="105"/>
      <c r="DQ178" s="105"/>
      <c r="DR178" s="105"/>
      <c r="DS178" s="105"/>
      <c r="DT178" s="105"/>
      <c r="DU178" s="105"/>
      <c r="DV178" s="105"/>
      <c r="DW178" s="105"/>
      <c r="DX178" s="105"/>
      <c r="DY178" s="105"/>
      <c r="DZ178" s="105"/>
      <c r="EA178" s="105"/>
      <c r="EB178" s="105"/>
      <c r="EC178" s="105"/>
      <c r="ED178" s="105"/>
      <c r="EE178" s="105"/>
      <c r="EF178" s="105"/>
      <c r="EG178" s="105"/>
      <c r="EH178" s="105"/>
      <c r="EI178" s="105"/>
      <c r="EJ178" s="105"/>
      <c r="EK178" s="105"/>
      <c r="EL178" s="105"/>
      <c r="EM178" s="105"/>
      <c r="EN178" s="105"/>
      <c r="EO178" s="105"/>
      <c r="EP178" s="105"/>
      <c r="EQ178" s="105"/>
      <c r="ER178" s="105"/>
      <c r="ES178" s="105"/>
      <c r="ET178" s="105"/>
      <c r="EU178" s="105"/>
      <c r="EV178" s="105"/>
      <c r="EW178" s="105"/>
      <c r="EX178" s="105"/>
      <c r="EY178" s="105"/>
      <c r="EZ178" s="105"/>
      <c r="FA178" s="105"/>
      <c r="FB178" s="105"/>
      <c r="FC178" s="105"/>
      <c r="FD178" s="105"/>
      <c r="FE178" s="105"/>
      <c r="FF178" s="105"/>
      <c r="FG178" s="105"/>
      <c r="FH178" s="105"/>
      <c r="FI178" s="105"/>
      <c r="FJ178" s="105"/>
      <c r="FK178" s="105"/>
      <c r="FL178" s="105"/>
      <c r="FM178" s="105"/>
      <c r="FN178" s="105"/>
      <c r="FO178" s="105"/>
      <c r="FP178" s="105"/>
      <c r="FQ178" s="105"/>
      <c r="FR178" s="105"/>
      <c r="FS178" s="105"/>
      <c r="FT178" s="105"/>
      <c r="FU178" s="105"/>
      <c r="FV178" s="105"/>
      <c r="FW178" s="105"/>
      <c r="FX178" s="105"/>
      <c r="FY178" s="105"/>
      <c r="FZ178" s="105"/>
      <c r="GA178" s="105"/>
      <c r="GB178" s="105"/>
      <c r="GC178" s="105"/>
      <c r="GD178" s="105"/>
      <c r="GE178" s="105"/>
      <c r="GF178" s="105"/>
      <c r="GG178" s="105"/>
      <c r="GH178" s="105"/>
      <c r="GI178" s="105"/>
      <c r="GJ178" s="105"/>
      <c r="GK178" s="105"/>
      <c r="GL178" s="105"/>
      <c r="GM178" s="105"/>
      <c r="GN178" s="105"/>
      <c r="GO178" s="105"/>
      <c r="GP178" s="105"/>
      <c r="GQ178" s="105"/>
      <c r="GR178" s="105"/>
      <c r="GS178" s="105"/>
      <c r="GT178" s="105"/>
      <c r="GU178" s="105"/>
      <c r="GV178" s="105"/>
      <c r="GW178" s="105"/>
      <c r="GX178" s="105"/>
      <c r="GY178" s="105"/>
      <c r="GZ178" s="105"/>
      <c r="HA178" s="105"/>
      <c r="HB178" s="105"/>
      <c r="HC178" s="105"/>
      <c r="HD178" s="105"/>
      <c r="HE178" s="105"/>
      <c r="HF178" s="105"/>
      <c r="HG178" s="105"/>
      <c r="HH178" s="105"/>
      <c r="HI178" s="105"/>
      <c r="HJ178" s="105"/>
      <c r="HK178" s="105"/>
      <c r="HL178" s="105"/>
      <c r="HM178" s="105"/>
      <c r="HN178" s="105"/>
      <c r="HO178" s="105"/>
      <c r="HP178" s="105"/>
      <c r="HQ178" s="105"/>
      <c r="HR178" s="105"/>
      <c r="HS178" s="105"/>
      <c r="HT178" s="105"/>
      <c r="HU178" s="105"/>
      <c r="HV178" s="105"/>
      <c r="HW178" s="105"/>
      <c r="HX178" s="105"/>
      <c r="HY178" s="105"/>
      <c r="HZ178" s="105"/>
      <c r="IA178" s="105"/>
      <c r="IB178" s="105"/>
      <c r="IC178" s="105"/>
      <c r="ID178" s="105"/>
      <c r="IE178" s="105"/>
      <c r="IF178" s="105"/>
      <c r="IG178" s="105"/>
      <c r="IH178" s="105"/>
      <c r="II178" s="105"/>
      <c r="IJ178" s="105"/>
      <c r="IK178" s="105"/>
      <c r="IL178" s="105"/>
      <c r="IM178" s="105"/>
      <c r="IN178" s="105"/>
      <c r="IO178" s="105"/>
      <c r="IP178" s="105"/>
      <c r="IQ178" s="105"/>
      <c r="IR178" s="105"/>
      <c r="IS178" s="105"/>
      <c r="IT178" s="105"/>
      <c r="IU178" s="105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07"/>
      <c r="JI178" s="107"/>
      <c r="JJ178" s="107"/>
      <c r="JK178" s="107"/>
      <c r="JL178" s="107"/>
      <c r="JM178" s="107"/>
      <c r="JN178" s="107"/>
      <c r="JO178" s="107"/>
      <c r="JP178" s="107"/>
      <c r="JQ178" s="107"/>
      <c r="JR178" s="107"/>
      <c r="JS178" s="107"/>
    </row>
    <row r="179" spans="1:279" s="107" customFormat="1" ht="25.5" x14ac:dyDescent="0.2">
      <c r="A179" s="105"/>
      <c r="B179" s="111"/>
      <c r="C179" s="154" t="s">
        <v>720</v>
      </c>
      <c r="D179" s="121" t="s">
        <v>560</v>
      </c>
      <c r="E179" s="185">
        <v>43922</v>
      </c>
      <c r="F179" s="188">
        <v>45382</v>
      </c>
      <c r="G179" s="145">
        <v>2024</v>
      </c>
      <c r="H179" s="223"/>
      <c r="I179" s="211" t="s">
        <v>602</v>
      </c>
      <c r="J179" s="151">
        <v>45200</v>
      </c>
      <c r="K179" s="111" t="s">
        <v>76</v>
      </c>
      <c r="L179" s="111"/>
      <c r="M179" s="106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5"/>
      <c r="BZ179" s="105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5"/>
      <c r="CM179" s="105"/>
      <c r="CN179" s="105"/>
      <c r="CO179" s="105"/>
      <c r="CP179" s="105"/>
      <c r="CQ179" s="105"/>
      <c r="CR179" s="105"/>
      <c r="CS179" s="105"/>
      <c r="CT179" s="105"/>
      <c r="CU179" s="105"/>
      <c r="CV179" s="105"/>
      <c r="CW179" s="105"/>
      <c r="CX179" s="105"/>
      <c r="CY179" s="105"/>
      <c r="CZ179" s="105"/>
      <c r="DA179" s="105"/>
      <c r="DB179" s="105"/>
      <c r="DC179" s="105"/>
      <c r="DD179" s="105"/>
      <c r="DE179" s="105"/>
      <c r="DF179" s="105"/>
      <c r="DG179" s="105"/>
      <c r="DH179" s="105"/>
      <c r="DI179" s="105"/>
      <c r="DJ179" s="105"/>
      <c r="DK179" s="105"/>
      <c r="DL179" s="105"/>
      <c r="DM179" s="105"/>
      <c r="DN179" s="105"/>
      <c r="DO179" s="105"/>
      <c r="DP179" s="105"/>
      <c r="DQ179" s="105"/>
      <c r="DR179" s="105"/>
      <c r="DS179" s="105"/>
      <c r="DT179" s="105"/>
      <c r="DU179" s="105"/>
      <c r="DV179" s="105"/>
      <c r="DW179" s="105"/>
      <c r="DX179" s="105"/>
      <c r="DY179" s="105"/>
      <c r="DZ179" s="105"/>
      <c r="EA179" s="105"/>
      <c r="EB179" s="105"/>
      <c r="EC179" s="105"/>
      <c r="ED179" s="105"/>
      <c r="EE179" s="105"/>
      <c r="EF179" s="105"/>
      <c r="EG179" s="105"/>
      <c r="EH179" s="105"/>
      <c r="EI179" s="105"/>
      <c r="EJ179" s="105"/>
      <c r="EK179" s="105"/>
      <c r="EL179" s="105"/>
      <c r="EM179" s="105"/>
      <c r="EN179" s="105"/>
      <c r="EO179" s="105"/>
      <c r="EP179" s="105"/>
      <c r="EQ179" s="105"/>
      <c r="ER179" s="105"/>
      <c r="ES179" s="105"/>
      <c r="ET179" s="105"/>
      <c r="EU179" s="105"/>
      <c r="EV179" s="105"/>
      <c r="EW179" s="105"/>
      <c r="EX179" s="105"/>
      <c r="EY179" s="105"/>
      <c r="EZ179" s="105"/>
      <c r="FA179" s="105"/>
      <c r="FB179" s="105"/>
      <c r="FC179" s="105"/>
      <c r="FD179" s="105"/>
      <c r="FE179" s="105"/>
      <c r="FF179" s="105"/>
      <c r="FG179" s="105"/>
      <c r="FH179" s="105"/>
      <c r="FI179" s="105"/>
      <c r="FJ179" s="105"/>
      <c r="FK179" s="105"/>
      <c r="FL179" s="105"/>
      <c r="FM179" s="105"/>
      <c r="FN179" s="105"/>
      <c r="FO179" s="105"/>
      <c r="FP179" s="105"/>
      <c r="FQ179" s="105"/>
      <c r="FR179" s="105"/>
      <c r="FS179" s="105"/>
      <c r="FT179" s="105"/>
      <c r="FU179" s="105"/>
      <c r="FV179" s="105"/>
      <c r="FW179" s="105"/>
      <c r="FX179" s="105"/>
      <c r="FY179" s="105"/>
      <c r="FZ179" s="105"/>
      <c r="GA179" s="105"/>
      <c r="GB179" s="105"/>
      <c r="GC179" s="105"/>
      <c r="GD179" s="105"/>
      <c r="GE179" s="105"/>
      <c r="GF179" s="105"/>
      <c r="GG179" s="105"/>
      <c r="GH179" s="105"/>
      <c r="GI179" s="105"/>
      <c r="GJ179" s="105"/>
      <c r="GK179" s="105"/>
      <c r="GL179" s="105"/>
      <c r="GM179" s="105"/>
      <c r="GN179" s="105"/>
      <c r="GO179" s="105"/>
      <c r="GP179" s="105"/>
      <c r="GQ179" s="105"/>
      <c r="GR179" s="105"/>
      <c r="GS179" s="105"/>
      <c r="GT179" s="105"/>
      <c r="GU179" s="105"/>
      <c r="GV179" s="105"/>
      <c r="GW179" s="105"/>
      <c r="GX179" s="105"/>
      <c r="GY179" s="105"/>
      <c r="GZ179" s="105"/>
      <c r="HA179" s="105"/>
      <c r="HB179" s="105"/>
      <c r="HC179" s="105"/>
      <c r="HD179" s="105"/>
      <c r="HE179" s="105"/>
      <c r="HF179" s="105"/>
      <c r="HG179" s="105"/>
      <c r="HH179" s="105"/>
      <c r="HI179" s="105"/>
      <c r="HJ179" s="105"/>
      <c r="HK179" s="105"/>
      <c r="HL179" s="105"/>
      <c r="HM179" s="105"/>
      <c r="HN179" s="105"/>
      <c r="HO179" s="105"/>
      <c r="HP179" s="105"/>
      <c r="HQ179" s="105"/>
      <c r="HR179" s="105"/>
      <c r="HS179" s="105"/>
      <c r="HT179" s="105"/>
      <c r="HU179" s="105"/>
      <c r="HV179" s="105"/>
      <c r="HW179" s="105"/>
      <c r="HX179" s="105"/>
      <c r="HY179" s="105"/>
      <c r="HZ179" s="105"/>
      <c r="IA179" s="105"/>
      <c r="IB179" s="105"/>
      <c r="IC179" s="105"/>
      <c r="ID179" s="105"/>
      <c r="IE179" s="105"/>
      <c r="IF179" s="105"/>
      <c r="IG179" s="105"/>
      <c r="IH179" s="105"/>
      <c r="II179" s="105"/>
      <c r="IJ179" s="105"/>
      <c r="IK179" s="105"/>
      <c r="IL179" s="105"/>
      <c r="IM179" s="105"/>
      <c r="IN179" s="105"/>
      <c r="IO179" s="105"/>
      <c r="IP179" s="105"/>
      <c r="IQ179" s="105"/>
      <c r="IR179" s="105"/>
      <c r="IS179" s="105"/>
      <c r="IT179" s="105"/>
      <c r="IU179" s="105"/>
    </row>
    <row r="180" spans="1:279" s="107" customFormat="1" ht="25.5" x14ac:dyDescent="0.2">
      <c r="A180" s="105"/>
      <c r="B180" s="111"/>
      <c r="C180" s="154" t="s">
        <v>720</v>
      </c>
      <c r="D180" s="121" t="s">
        <v>560</v>
      </c>
      <c r="E180" s="185">
        <v>43922</v>
      </c>
      <c r="F180" s="188">
        <v>45382</v>
      </c>
      <c r="G180" s="145">
        <v>2024</v>
      </c>
      <c r="H180" s="223"/>
      <c r="I180" s="211" t="s">
        <v>602</v>
      </c>
      <c r="J180" s="151">
        <v>45201</v>
      </c>
      <c r="K180" s="111" t="s">
        <v>76</v>
      </c>
      <c r="L180" s="111"/>
      <c r="M180" s="106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5"/>
      <c r="BZ180" s="105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5"/>
      <c r="CM180" s="105"/>
      <c r="CN180" s="105"/>
      <c r="CO180" s="105"/>
      <c r="CP180" s="105"/>
      <c r="CQ180" s="105"/>
      <c r="CR180" s="105"/>
      <c r="CS180" s="105"/>
      <c r="CT180" s="105"/>
      <c r="CU180" s="105"/>
      <c r="CV180" s="105"/>
      <c r="CW180" s="105"/>
      <c r="CX180" s="105"/>
      <c r="CY180" s="105"/>
      <c r="CZ180" s="105"/>
      <c r="DA180" s="105"/>
      <c r="DB180" s="105"/>
      <c r="DC180" s="105"/>
      <c r="DD180" s="105"/>
      <c r="DE180" s="105"/>
      <c r="DF180" s="105"/>
      <c r="DG180" s="105"/>
      <c r="DH180" s="105"/>
      <c r="DI180" s="105"/>
      <c r="DJ180" s="105"/>
      <c r="DK180" s="105"/>
      <c r="DL180" s="105"/>
      <c r="DM180" s="105"/>
      <c r="DN180" s="105"/>
      <c r="DO180" s="105"/>
      <c r="DP180" s="105"/>
      <c r="DQ180" s="105"/>
      <c r="DR180" s="105"/>
      <c r="DS180" s="105"/>
      <c r="DT180" s="105"/>
      <c r="DU180" s="105"/>
      <c r="DV180" s="105"/>
      <c r="DW180" s="105"/>
      <c r="DX180" s="105"/>
      <c r="DY180" s="105"/>
      <c r="DZ180" s="105"/>
      <c r="EA180" s="105"/>
      <c r="EB180" s="105"/>
      <c r="EC180" s="105"/>
      <c r="ED180" s="105"/>
      <c r="EE180" s="105"/>
      <c r="EF180" s="105"/>
      <c r="EG180" s="105"/>
      <c r="EH180" s="105"/>
      <c r="EI180" s="105"/>
      <c r="EJ180" s="105"/>
      <c r="EK180" s="105"/>
      <c r="EL180" s="105"/>
      <c r="EM180" s="105"/>
      <c r="EN180" s="105"/>
      <c r="EO180" s="105"/>
      <c r="EP180" s="105"/>
      <c r="EQ180" s="105"/>
      <c r="ER180" s="105"/>
      <c r="ES180" s="105"/>
      <c r="ET180" s="105"/>
      <c r="EU180" s="105"/>
      <c r="EV180" s="105"/>
      <c r="EW180" s="105"/>
      <c r="EX180" s="105"/>
      <c r="EY180" s="105"/>
      <c r="EZ180" s="105"/>
      <c r="FA180" s="105"/>
      <c r="FB180" s="105"/>
      <c r="FC180" s="105"/>
      <c r="FD180" s="105"/>
      <c r="FE180" s="105"/>
      <c r="FF180" s="105"/>
      <c r="FG180" s="105"/>
      <c r="FH180" s="105"/>
      <c r="FI180" s="105"/>
      <c r="FJ180" s="105"/>
      <c r="FK180" s="105"/>
      <c r="FL180" s="105"/>
      <c r="FM180" s="105"/>
      <c r="FN180" s="105"/>
      <c r="FO180" s="105"/>
      <c r="FP180" s="105"/>
      <c r="FQ180" s="105"/>
      <c r="FR180" s="105"/>
      <c r="FS180" s="105"/>
      <c r="FT180" s="105"/>
      <c r="FU180" s="105"/>
      <c r="FV180" s="105"/>
      <c r="FW180" s="105"/>
      <c r="FX180" s="105"/>
      <c r="FY180" s="105"/>
      <c r="FZ180" s="105"/>
      <c r="GA180" s="105"/>
      <c r="GB180" s="105"/>
      <c r="GC180" s="105"/>
      <c r="GD180" s="105"/>
      <c r="GE180" s="105"/>
      <c r="GF180" s="105"/>
      <c r="GG180" s="105"/>
      <c r="GH180" s="105"/>
      <c r="GI180" s="105"/>
      <c r="GJ180" s="105"/>
      <c r="GK180" s="105"/>
      <c r="GL180" s="105"/>
      <c r="GM180" s="105"/>
      <c r="GN180" s="105"/>
      <c r="GO180" s="105"/>
      <c r="GP180" s="105"/>
      <c r="GQ180" s="105"/>
      <c r="GR180" s="105"/>
      <c r="GS180" s="105"/>
      <c r="GT180" s="105"/>
      <c r="GU180" s="105"/>
      <c r="GV180" s="105"/>
      <c r="GW180" s="105"/>
      <c r="GX180" s="105"/>
      <c r="GY180" s="105"/>
      <c r="GZ180" s="105"/>
      <c r="HA180" s="105"/>
      <c r="HB180" s="105"/>
      <c r="HC180" s="105"/>
      <c r="HD180" s="105"/>
      <c r="HE180" s="105"/>
      <c r="HF180" s="105"/>
      <c r="HG180" s="105"/>
      <c r="HH180" s="105"/>
      <c r="HI180" s="105"/>
      <c r="HJ180" s="105"/>
      <c r="HK180" s="105"/>
      <c r="HL180" s="105"/>
      <c r="HM180" s="105"/>
      <c r="HN180" s="105"/>
      <c r="HO180" s="105"/>
      <c r="HP180" s="105"/>
      <c r="HQ180" s="105"/>
      <c r="HR180" s="105"/>
      <c r="HS180" s="105"/>
      <c r="HT180" s="105"/>
      <c r="HU180" s="105"/>
      <c r="HV180" s="105"/>
      <c r="HW180" s="105"/>
      <c r="HX180" s="105"/>
      <c r="HY180" s="105"/>
      <c r="HZ180" s="105"/>
      <c r="IA180" s="105"/>
      <c r="IB180" s="105"/>
      <c r="IC180" s="105"/>
      <c r="ID180" s="105"/>
      <c r="IE180" s="105"/>
      <c r="IF180" s="105"/>
      <c r="IG180" s="105"/>
      <c r="IH180" s="105"/>
      <c r="II180" s="105"/>
      <c r="IJ180" s="105"/>
      <c r="IK180" s="105"/>
      <c r="IL180" s="105"/>
      <c r="IM180" s="105"/>
      <c r="IN180" s="105"/>
      <c r="IO180" s="105"/>
      <c r="IP180" s="105"/>
      <c r="IQ180" s="105"/>
      <c r="IR180" s="105"/>
      <c r="IS180" s="105"/>
      <c r="IT180" s="105"/>
      <c r="IU180" s="105"/>
    </row>
    <row r="181" spans="1:279" s="107" customFormat="1" ht="25.5" x14ac:dyDescent="0.2">
      <c r="A181" s="125"/>
      <c r="B181" s="129" t="s">
        <v>414</v>
      </c>
      <c r="C181" s="129" t="s">
        <v>343</v>
      </c>
      <c r="D181" s="129" t="s">
        <v>339</v>
      </c>
      <c r="E181" s="138">
        <v>44682</v>
      </c>
      <c r="F181" s="139">
        <v>45412</v>
      </c>
      <c r="G181" s="145">
        <v>2024</v>
      </c>
      <c r="H181" s="195">
        <v>1900000</v>
      </c>
      <c r="I181" s="195" t="s">
        <v>356</v>
      </c>
      <c r="J181" s="141">
        <v>45291</v>
      </c>
      <c r="K181" s="111" t="s">
        <v>76</v>
      </c>
      <c r="L181" s="111" t="s">
        <v>80</v>
      </c>
      <c r="M181" s="106" t="s">
        <v>409</v>
      </c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  <c r="FF181" s="125"/>
      <c r="FG181" s="125"/>
      <c r="FH181" s="125"/>
      <c r="FI181" s="125"/>
      <c r="FJ181" s="125"/>
      <c r="FK181" s="125"/>
      <c r="FL181" s="125"/>
      <c r="FM181" s="125"/>
      <c r="FN181" s="125"/>
      <c r="FO181" s="125"/>
      <c r="FP181" s="125"/>
      <c r="FQ181" s="125"/>
      <c r="FR181" s="125"/>
      <c r="FS181" s="125"/>
      <c r="FT181" s="125"/>
      <c r="FU181" s="125"/>
      <c r="FV181" s="125"/>
      <c r="FW181" s="125"/>
      <c r="FX181" s="125"/>
      <c r="FY181" s="125"/>
      <c r="FZ181" s="125"/>
      <c r="GA181" s="125"/>
      <c r="GB181" s="125"/>
      <c r="GC181" s="125"/>
      <c r="GD181" s="125"/>
      <c r="GE181" s="125"/>
      <c r="GF181" s="125"/>
      <c r="GG181" s="125"/>
      <c r="GH181" s="125"/>
      <c r="GI181" s="125"/>
      <c r="GJ181" s="125"/>
      <c r="GK181" s="125"/>
      <c r="GL181" s="125"/>
      <c r="GM181" s="125"/>
      <c r="GN181" s="125"/>
      <c r="GO181" s="125"/>
      <c r="GP181" s="125"/>
      <c r="GQ181" s="125"/>
      <c r="GR181" s="125"/>
      <c r="GS181" s="125"/>
      <c r="GT181" s="125"/>
      <c r="GU181" s="125"/>
      <c r="GV181" s="125"/>
      <c r="GW181" s="125"/>
      <c r="GX181" s="125"/>
      <c r="GY181" s="125"/>
      <c r="GZ181" s="125"/>
      <c r="HA181" s="125"/>
      <c r="HB181" s="125"/>
      <c r="HC181" s="125"/>
      <c r="HD181" s="125"/>
      <c r="HE181" s="125"/>
      <c r="HF181" s="125"/>
      <c r="HG181" s="125"/>
      <c r="HH181" s="125"/>
      <c r="HI181" s="125"/>
      <c r="HJ181" s="125"/>
      <c r="HK181" s="125"/>
      <c r="HL181" s="125"/>
      <c r="HM181" s="125"/>
      <c r="HN181" s="125"/>
      <c r="HO181" s="125"/>
      <c r="HP181" s="125"/>
      <c r="HQ181" s="125"/>
      <c r="HR181" s="125"/>
      <c r="HS181" s="125"/>
      <c r="HT181" s="125"/>
      <c r="HU181" s="125"/>
      <c r="HV181" s="125"/>
      <c r="HW181" s="125"/>
      <c r="HX181" s="125"/>
      <c r="HY181" s="125"/>
      <c r="HZ181" s="125"/>
      <c r="IA181" s="125"/>
      <c r="IB181" s="125"/>
      <c r="IC181" s="125"/>
      <c r="ID181" s="125"/>
      <c r="IE181" s="125"/>
      <c r="IF181" s="125"/>
      <c r="IG181" s="125"/>
      <c r="IH181" s="125"/>
      <c r="II181" s="125"/>
      <c r="IJ181" s="125"/>
      <c r="IK181" s="125"/>
      <c r="IL181" s="125"/>
      <c r="IM181" s="125"/>
      <c r="IN181" s="125"/>
      <c r="IO181" s="125"/>
      <c r="IP181" s="125"/>
      <c r="IQ181" s="125"/>
      <c r="IR181" s="125"/>
      <c r="IS181" s="125"/>
      <c r="IT181" s="125"/>
      <c r="IU181" s="125"/>
      <c r="IV181" s="125"/>
      <c r="IW181" s="125"/>
      <c r="IX181" s="125"/>
      <c r="IY181" s="125"/>
      <c r="IZ181" s="125"/>
      <c r="JA181" s="125"/>
      <c r="JB181" s="125"/>
      <c r="JC181" s="125"/>
      <c r="JD181" s="125"/>
      <c r="JE181" s="125"/>
      <c r="JF181" s="125"/>
      <c r="JG181" s="125"/>
      <c r="JH181" s="125"/>
      <c r="JI181" s="125"/>
      <c r="JJ181" s="125"/>
      <c r="JK181" s="125"/>
      <c r="JL181" s="125"/>
      <c r="JM181" s="125"/>
      <c r="JN181" s="125"/>
      <c r="JO181" s="125"/>
      <c r="JP181" s="125"/>
      <c r="JQ181" s="125"/>
      <c r="JR181" s="125"/>
      <c r="JS181" s="125"/>
    </row>
    <row r="182" spans="1:279" s="107" customFormat="1" ht="25.5" x14ac:dyDescent="0.2">
      <c r="A182" s="114"/>
      <c r="B182" s="129" t="s">
        <v>371</v>
      </c>
      <c r="C182" s="129" t="s">
        <v>95</v>
      </c>
      <c r="D182" s="121" t="s">
        <v>85</v>
      </c>
      <c r="E182" s="138">
        <v>44698</v>
      </c>
      <c r="F182" s="139">
        <v>45428</v>
      </c>
      <c r="G182" s="145">
        <v>2024</v>
      </c>
      <c r="H182" s="195">
        <v>680000</v>
      </c>
      <c r="I182" s="195" t="s">
        <v>96</v>
      </c>
      <c r="J182" s="137">
        <v>44986</v>
      </c>
      <c r="K182" s="111" t="s">
        <v>76</v>
      </c>
      <c r="L182" s="111" t="s">
        <v>80</v>
      </c>
      <c r="M182" s="106" t="s">
        <v>368</v>
      </c>
      <c r="N182" s="115"/>
      <c r="O182" s="122"/>
      <c r="P182" s="115"/>
      <c r="Q182" s="114"/>
      <c r="R182" s="105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  <c r="EQ182" s="114"/>
      <c r="ER182" s="114"/>
      <c r="ES182" s="114"/>
      <c r="ET182" s="114"/>
      <c r="EU182" s="114"/>
      <c r="EV182" s="114"/>
      <c r="EW182" s="114"/>
      <c r="EX182" s="114"/>
      <c r="EY182" s="114"/>
      <c r="EZ182" s="114"/>
      <c r="FA182" s="114"/>
      <c r="FB182" s="114"/>
      <c r="FC182" s="114"/>
      <c r="FD182" s="114"/>
      <c r="FE182" s="114"/>
      <c r="FF182" s="114"/>
      <c r="FG182" s="114"/>
      <c r="FH182" s="114"/>
      <c r="FI182" s="114"/>
      <c r="FJ182" s="114"/>
      <c r="FK182" s="114"/>
      <c r="FL182" s="114"/>
      <c r="FM182" s="114"/>
      <c r="FN182" s="114"/>
      <c r="FO182" s="114"/>
      <c r="FP182" s="114"/>
      <c r="FQ182" s="114"/>
      <c r="FR182" s="114"/>
      <c r="FS182" s="114"/>
      <c r="FT182" s="114"/>
      <c r="FU182" s="114"/>
      <c r="FV182" s="114"/>
      <c r="FW182" s="114"/>
      <c r="FX182" s="114"/>
      <c r="FY182" s="114"/>
      <c r="FZ182" s="114"/>
      <c r="GA182" s="114"/>
      <c r="GB182" s="114"/>
      <c r="GC182" s="114"/>
      <c r="GD182" s="114"/>
      <c r="GE182" s="114"/>
      <c r="GF182" s="114"/>
      <c r="GG182" s="114"/>
      <c r="GH182" s="114"/>
      <c r="GI182" s="114"/>
      <c r="GJ182" s="114"/>
      <c r="GK182" s="114"/>
      <c r="GL182" s="114"/>
      <c r="GM182" s="114"/>
      <c r="GN182" s="114"/>
      <c r="GO182" s="114"/>
      <c r="GP182" s="114"/>
      <c r="GQ182" s="114"/>
      <c r="GR182" s="114"/>
      <c r="GS182" s="114"/>
      <c r="GT182" s="114"/>
      <c r="GU182" s="114"/>
      <c r="GV182" s="114"/>
      <c r="GW182" s="114"/>
      <c r="GX182" s="114"/>
      <c r="GY182" s="114"/>
      <c r="GZ182" s="114"/>
      <c r="HA182" s="114"/>
      <c r="HB182" s="114"/>
      <c r="HC182" s="114"/>
      <c r="HD182" s="114"/>
      <c r="HE182" s="114"/>
      <c r="HF182" s="114"/>
      <c r="HG182" s="114"/>
      <c r="HH182" s="114"/>
      <c r="HI182" s="114"/>
      <c r="HJ182" s="114"/>
      <c r="HK182" s="114"/>
      <c r="HL182" s="114"/>
      <c r="HM182" s="114"/>
      <c r="HN182" s="114"/>
      <c r="HO182" s="114"/>
      <c r="HP182" s="114"/>
      <c r="HQ182" s="114"/>
      <c r="HR182" s="114"/>
      <c r="HS182" s="114"/>
      <c r="HT182" s="114"/>
      <c r="HU182" s="114"/>
      <c r="HV182" s="114"/>
      <c r="HW182" s="114"/>
      <c r="HX182" s="114"/>
      <c r="HY182" s="114"/>
      <c r="HZ182" s="114"/>
      <c r="IA182" s="114"/>
      <c r="IB182" s="114"/>
      <c r="IC182" s="114"/>
      <c r="ID182" s="114"/>
      <c r="IE182" s="114"/>
      <c r="IF182" s="114"/>
      <c r="IG182" s="114"/>
      <c r="IH182" s="114"/>
      <c r="II182" s="114"/>
      <c r="IJ182" s="114"/>
      <c r="IK182" s="114"/>
      <c r="IL182" s="114"/>
      <c r="IM182" s="114"/>
      <c r="IN182" s="114"/>
      <c r="IO182" s="114"/>
      <c r="IP182" s="114"/>
      <c r="IQ182" s="114"/>
      <c r="IR182" s="114"/>
      <c r="IS182" s="114"/>
      <c r="IT182" s="114"/>
      <c r="IU182" s="114"/>
      <c r="IV182" s="115"/>
      <c r="IW182" s="115"/>
      <c r="IX182" s="115"/>
      <c r="IY182" s="115"/>
      <c r="IZ182" s="115"/>
      <c r="JA182" s="115"/>
      <c r="JB182" s="115"/>
      <c r="JC182" s="115"/>
      <c r="JD182" s="115"/>
      <c r="JE182" s="115"/>
      <c r="JF182" s="115"/>
      <c r="JG182" s="115"/>
      <c r="JH182" s="115"/>
      <c r="JI182" s="115"/>
      <c r="JJ182" s="115"/>
      <c r="JK182" s="115"/>
      <c r="JL182" s="115"/>
      <c r="JM182" s="115"/>
      <c r="JN182" s="115"/>
      <c r="JO182" s="115"/>
      <c r="JP182" s="115"/>
      <c r="JQ182" s="115"/>
      <c r="JR182" s="115"/>
      <c r="JS182" s="115"/>
    </row>
    <row r="183" spans="1:279" s="107" customFormat="1" ht="25.5" x14ac:dyDescent="0.2">
      <c r="A183" s="125"/>
      <c r="B183" s="129" t="s">
        <v>181</v>
      </c>
      <c r="C183" s="129" t="s">
        <v>220</v>
      </c>
      <c r="D183" s="125" t="s">
        <v>339</v>
      </c>
      <c r="E183" s="130" t="s">
        <v>92</v>
      </c>
      <c r="F183" s="131" t="s">
        <v>265</v>
      </c>
      <c r="G183" s="145">
        <v>2024</v>
      </c>
      <c r="H183" s="195">
        <v>640500</v>
      </c>
      <c r="I183" s="195" t="s">
        <v>399</v>
      </c>
      <c r="J183" s="141">
        <v>44986</v>
      </c>
      <c r="K183" s="111" t="s">
        <v>76</v>
      </c>
      <c r="L183" s="111" t="s">
        <v>80</v>
      </c>
      <c r="M183" s="106" t="s">
        <v>396</v>
      </c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  <c r="CS183" s="125"/>
      <c r="CT183" s="125"/>
      <c r="CU183" s="125"/>
      <c r="CV183" s="125"/>
      <c r="CW183" s="125"/>
      <c r="CX183" s="125"/>
      <c r="CY183" s="125"/>
      <c r="CZ183" s="125"/>
      <c r="DA183" s="125"/>
      <c r="DB183" s="125"/>
      <c r="DC183" s="125"/>
      <c r="DD183" s="125"/>
      <c r="DE183" s="125"/>
      <c r="DF183" s="125"/>
      <c r="DG183" s="125"/>
      <c r="DH183" s="125"/>
      <c r="DI183" s="125"/>
      <c r="DJ183" s="125"/>
      <c r="DK183" s="125"/>
      <c r="DL183" s="125"/>
      <c r="DM183" s="125"/>
      <c r="DN183" s="125"/>
      <c r="DO183" s="125"/>
      <c r="DP183" s="125"/>
      <c r="DQ183" s="125"/>
      <c r="DR183" s="125"/>
      <c r="DS183" s="125"/>
      <c r="DT183" s="125"/>
      <c r="DU183" s="125"/>
      <c r="DV183" s="125"/>
      <c r="DW183" s="125"/>
      <c r="DX183" s="125"/>
      <c r="DY183" s="125"/>
      <c r="DZ183" s="125"/>
      <c r="EA183" s="125"/>
      <c r="EB183" s="125"/>
      <c r="EC183" s="125"/>
      <c r="ED183" s="125"/>
      <c r="EE183" s="125"/>
      <c r="EF183" s="125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  <c r="EX183" s="125"/>
      <c r="EY183" s="125"/>
      <c r="EZ183" s="125"/>
      <c r="FA183" s="125"/>
      <c r="FB183" s="125"/>
      <c r="FC183" s="125"/>
      <c r="FD183" s="125"/>
      <c r="FE183" s="125"/>
      <c r="FF183" s="125"/>
      <c r="FG183" s="125"/>
      <c r="FH183" s="125"/>
      <c r="FI183" s="125"/>
      <c r="FJ183" s="125"/>
      <c r="FK183" s="125"/>
      <c r="FL183" s="125"/>
      <c r="FM183" s="125"/>
      <c r="FN183" s="125"/>
      <c r="FO183" s="125"/>
      <c r="FP183" s="125"/>
      <c r="FQ183" s="125"/>
      <c r="FR183" s="125"/>
      <c r="FS183" s="125"/>
      <c r="FT183" s="125"/>
      <c r="FU183" s="125"/>
      <c r="FV183" s="125"/>
      <c r="FW183" s="125"/>
      <c r="FX183" s="125"/>
      <c r="FY183" s="125"/>
      <c r="FZ183" s="125"/>
      <c r="GA183" s="125"/>
      <c r="GB183" s="125"/>
      <c r="GC183" s="125"/>
      <c r="GD183" s="125"/>
      <c r="GE183" s="125"/>
      <c r="GF183" s="125"/>
      <c r="GG183" s="125"/>
      <c r="GH183" s="125"/>
      <c r="GI183" s="125"/>
      <c r="GJ183" s="125"/>
      <c r="GK183" s="125"/>
      <c r="GL183" s="125"/>
      <c r="GM183" s="125"/>
      <c r="GN183" s="125"/>
      <c r="GO183" s="125"/>
      <c r="GP183" s="125"/>
      <c r="GQ183" s="125"/>
      <c r="GR183" s="125"/>
      <c r="GS183" s="125"/>
      <c r="GT183" s="125"/>
      <c r="GU183" s="125"/>
      <c r="GV183" s="125"/>
      <c r="GW183" s="125"/>
      <c r="GX183" s="125"/>
      <c r="GY183" s="125"/>
      <c r="GZ183" s="125"/>
      <c r="HA183" s="125"/>
      <c r="HB183" s="125"/>
      <c r="HC183" s="125"/>
      <c r="HD183" s="125"/>
      <c r="HE183" s="125"/>
      <c r="HF183" s="125"/>
      <c r="HG183" s="125"/>
      <c r="HH183" s="125"/>
      <c r="HI183" s="125"/>
      <c r="HJ183" s="125"/>
      <c r="HK183" s="125"/>
      <c r="HL183" s="125"/>
      <c r="HM183" s="125"/>
      <c r="HN183" s="125"/>
      <c r="HO183" s="125"/>
      <c r="HP183" s="125"/>
      <c r="HQ183" s="125"/>
      <c r="HR183" s="125"/>
      <c r="HS183" s="125"/>
      <c r="HT183" s="125"/>
      <c r="HU183" s="125"/>
      <c r="HV183" s="125"/>
      <c r="HW183" s="125"/>
      <c r="HX183" s="125"/>
      <c r="HY183" s="125"/>
      <c r="HZ183" s="125"/>
      <c r="IA183" s="125"/>
      <c r="IB183" s="125"/>
      <c r="IC183" s="125"/>
      <c r="ID183" s="125"/>
      <c r="IE183" s="125"/>
      <c r="IF183" s="125"/>
      <c r="IG183" s="125"/>
      <c r="IH183" s="125"/>
      <c r="II183" s="125"/>
      <c r="IJ183" s="125"/>
      <c r="IK183" s="125"/>
      <c r="IL183" s="125"/>
      <c r="IM183" s="125"/>
      <c r="IN183" s="125"/>
      <c r="IO183" s="125"/>
      <c r="IP183" s="125"/>
      <c r="IQ183" s="125"/>
      <c r="IR183" s="125"/>
      <c r="IS183" s="125"/>
      <c r="IT183" s="125"/>
      <c r="IU183" s="125"/>
      <c r="IV183" s="125"/>
      <c r="IW183" s="125"/>
      <c r="IX183" s="125"/>
      <c r="IY183" s="125"/>
      <c r="IZ183" s="125"/>
      <c r="JA183" s="125"/>
      <c r="JB183" s="125"/>
      <c r="JC183" s="125"/>
      <c r="JD183" s="125"/>
      <c r="JE183" s="125"/>
      <c r="JF183" s="125"/>
      <c r="JG183" s="125"/>
      <c r="JH183" s="125"/>
      <c r="JI183" s="125"/>
      <c r="JJ183" s="125"/>
      <c r="JK183" s="125"/>
      <c r="JL183" s="125"/>
      <c r="JM183" s="125"/>
      <c r="JN183" s="125"/>
      <c r="JO183" s="125"/>
      <c r="JP183" s="125"/>
      <c r="JQ183" s="125"/>
      <c r="JR183" s="125"/>
      <c r="JS183" s="125"/>
    </row>
    <row r="184" spans="1:279" s="107" customFormat="1" ht="76.5" x14ac:dyDescent="0.2">
      <c r="A184" s="105"/>
      <c r="B184" s="111"/>
      <c r="C184" s="154" t="s">
        <v>690</v>
      </c>
      <c r="D184" s="121" t="s">
        <v>645</v>
      </c>
      <c r="E184" s="181">
        <v>44348</v>
      </c>
      <c r="F184" s="188">
        <v>45443</v>
      </c>
      <c r="G184" s="145">
        <v>2024</v>
      </c>
      <c r="H184" s="235" t="s">
        <v>691</v>
      </c>
      <c r="I184" s="211" t="s">
        <v>692</v>
      </c>
      <c r="J184" s="132">
        <v>45017</v>
      </c>
      <c r="K184" s="111" t="s">
        <v>76</v>
      </c>
      <c r="L184" s="111"/>
      <c r="M184" s="106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5"/>
      <c r="BZ184" s="105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5"/>
      <c r="CM184" s="105"/>
      <c r="CN184" s="105"/>
      <c r="CO184" s="105"/>
      <c r="CP184" s="105"/>
      <c r="CQ184" s="105"/>
      <c r="CR184" s="105"/>
      <c r="CS184" s="105"/>
      <c r="CT184" s="105"/>
      <c r="CU184" s="105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05"/>
      <c r="HJ184" s="105"/>
      <c r="HK184" s="105"/>
      <c r="HL184" s="105"/>
      <c r="HM184" s="105"/>
      <c r="HN184" s="105"/>
      <c r="HO184" s="105"/>
      <c r="HP184" s="105"/>
      <c r="HQ184" s="105"/>
      <c r="HR184" s="105"/>
      <c r="HS184" s="105"/>
      <c r="HT184" s="105"/>
      <c r="HU184" s="105"/>
      <c r="HV184" s="105"/>
      <c r="HW184" s="105"/>
      <c r="HX184" s="105"/>
      <c r="HY184" s="105"/>
      <c r="HZ184" s="105"/>
      <c r="IA184" s="105"/>
      <c r="IB184" s="105"/>
      <c r="IC184" s="105"/>
      <c r="ID184" s="105"/>
      <c r="IE184" s="105"/>
      <c r="IF184" s="105"/>
      <c r="IG184" s="105"/>
      <c r="IH184" s="105"/>
      <c r="II184" s="105"/>
      <c r="IJ184" s="105"/>
      <c r="IK184" s="105"/>
      <c r="IL184" s="105"/>
      <c r="IM184" s="105"/>
      <c r="IN184" s="105"/>
      <c r="IO184" s="105"/>
      <c r="IP184" s="105"/>
      <c r="IQ184" s="105"/>
      <c r="IR184" s="105"/>
      <c r="IS184" s="105"/>
      <c r="IT184" s="105"/>
      <c r="IU184" s="105"/>
    </row>
    <row r="185" spans="1:279" s="107" customFormat="1" ht="51" x14ac:dyDescent="0.2">
      <c r="A185" s="105"/>
      <c r="B185" s="111"/>
      <c r="C185" s="154" t="s">
        <v>629</v>
      </c>
      <c r="D185" s="121" t="s">
        <v>560</v>
      </c>
      <c r="E185" s="185">
        <v>42917</v>
      </c>
      <c r="F185" s="188">
        <v>45473</v>
      </c>
      <c r="G185" s="145">
        <v>2024</v>
      </c>
      <c r="H185" s="223">
        <v>16100000</v>
      </c>
      <c r="I185" s="211" t="s">
        <v>628</v>
      </c>
      <c r="J185" s="152" t="s">
        <v>610</v>
      </c>
      <c r="K185" s="111" t="s">
        <v>75</v>
      </c>
      <c r="L185" s="111"/>
      <c r="M185" s="106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5"/>
      <c r="BZ185" s="105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5"/>
      <c r="CM185" s="105"/>
      <c r="CN185" s="105"/>
      <c r="CO185" s="105"/>
      <c r="CP185" s="105"/>
      <c r="CQ185" s="105"/>
      <c r="CR185" s="105"/>
      <c r="CS185" s="105"/>
      <c r="CT185" s="105"/>
      <c r="CU185" s="105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05"/>
      <c r="HJ185" s="105"/>
      <c r="HK185" s="105"/>
      <c r="HL185" s="105"/>
      <c r="HM185" s="105"/>
      <c r="HN185" s="105"/>
      <c r="HO185" s="105"/>
      <c r="HP185" s="105"/>
      <c r="HQ185" s="105"/>
      <c r="HR185" s="105"/>
      <c r="HS185" s="105"/>
      <c r="HT185" s="105"/>
      <c r="HU185" s="105"/>
      <c r="HV185" s="105"/>
      <c r="HW185" s="105"/>
      <c r="HX185" s="105"/>
      <c r="HY185" s="105"/>
      <c r="HZ185" s="105"/>
      <c r="IA185" s="105"/>
      <c r="IB185" s="105"/>
      <c r="IC185" s="105"/>
      <c r="ID185" s="105"/>
      <c r="IE185" s="105"/>
      <c r="IF185" s="105"/>
      <c r="IG185" s="105"/>
      <c r="IH185" s="105"/>
      <c r="II185" s="105"/>
      <c r="IJ185" s="105"/>
      <c r="IK185" s="105"/>
      <c r="IL185" s="105"/>
      <c r="IM185" s="105"/>
      <c r="IN185" s="105"/>
      <c r="IO185" s="105"/>
      <c r="IP185" s="105"/>
      <c r="IQ185" s="105"/>
      <c r="IR185" s="105"/>
      <c r="IS185" s="105"/>
      <c r="IT185" s="105"/>
      <c r="IU185" s="105"/>
    </row>
    <row r="186" spans="1:279" s="107" customFormat="1" ht="38.25" x14ac:dyDescent="0.2">
      <c r="A186" s="105"/>
      <c r="B186" s="111"/>
      <c r="C186" s="154" t="s">
        <v>630</v>
      </c>
      <c r="D186" s="121" t="s">
        <v>560</v>
      </c>
      <c r="E186" s="185">
        <v>42917</v>
      </c>
      <c r="F186" s="188">
        <v>45473</v>
      </c>
      <c r="G186" s="145">
        <v>2024</v>
      </c>
      <c r="H186" s="223">
        <v>6160000</v>
      </c>
      <c r="I186" s="211" t="s">
        <v>628</v>
      </c>
      <c r="J186" s="152" t="s">
        <v>610</v>
      </c>
      <c r="K186" s="111" t="s">
        <v>75</v>
      </c>
      <c r="L186" s="111"/>
      <c r="M186" s="106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5"/>
      <c r="BZ186" s="105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05"/>
      <c r="HJ186" s="105"/>
      <c r="HK186" s="105"/>
      <c r="HL186" s="105"/>
      <c r="HM186" s="105"/>
      <c r="HN186" s="105"/>
      <c r="HO186" s="105"/>
      <c r="HP186" s="105"/>
      <c r="HQ186" s="105"/>
      <c r="HR186" s="105"/>
      <c r="HS186" s="105"/>
      <c r="HT186" s="105"/>
      <c r="HU186" s="105"/>
      <c r="HV186" s="105"/>
      <c r="HW186" s="105"/>
      <c r="HX186" s="105"/>
      <c r="HY186" s="105"/>
      <c r="HZ186" s="105"/>
      <c r="IA186" s="105"/>
      <c r="IB186" s="105"/>
      <c r="IC186" s="105"/>
      <c r="ID186" s="105"/>
      <c r="IE186" s="105"/>
      <c r="IF186" s="105"/>
      <c r="IG186" s="105"/>
      <c r="IH186" s="105"/>
      <c r="II186" s="105"/>
      <c r="IJ186" s="105"/>
      <c r="IK186" s="105"/>
      <c r="IL186" s="105"/>
      <c r="IM186" s="105"/>
      <c r="IN186" s="105"/>
      <c r="IO186" s="105"/>
      <c r="IP186" s="105"/>
      <c r="IQ186" s="105"/>
      <c r="IR186" s="105"/>
      <c r="IS186" s="105"/>
      <c r="IT186" s="105"/>
      <c r="IU186" s="105"/>
    </row>
    <row r="187" spans="1:279" s="107" customFormat="1" ht="38.25" x14ac:dyDescent="0.2">
      <c r="A187" s="114"/>
      <c r="B187" s="111" t="s">
        <v>721</v>
      </c>
      <c r="C187" s="169" t="s">
        <v>508</v>
      </c>
      <c r="D187" s="164" t="s">
        <v>484</v>
      </c>
      <c r="E187" s="171">
        <v>45146</v>
      </c>
      <c r="F187" s="207">
        <v>45480</v>
      </c>
      <c r="G187" s="145">
        <v>2024</v>
      </c>
      <c r="H187" s="199" t="s">
        <v>509</v>
      </c>
      <c r="I187" s="199" t="s">
        <v>488</v>
      </c>
      <c r="J187" s="161" t="s">
        <v>429</v>
      </c>
      <c r="K187" s="172" t="s">
        <v>74</v>
      </c>
      <c r="L187" s="155" t="s">
        <v>510</v>
      </c>
      <c r="M187" s="106"/>
      <c r="N187" s="114"/>
      <c r="O187" s="105"/>
      <c r="P187" s="114"/>
      <c r="Q187" s="114"/>
      <c r="R187" s="105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  <c r="EQ187" s="114"/>
      <c r="ER187" s="114"/>
      <c r="ES187" s="114"/>
      <c r="ET187" s="114"/>
      <c r="EU187" s="114"/>
      <c r="EV187" s="114"/>
      <c r="EW187" s="114"/>
      <c r="EX187" s="114"/>
      <c r="EY187" s="114"/>
      <c r="EZ187" s="114"/>
      <c r="FA187" s="114"/>
      <c r="FB187" s="114"/>
      <c r="FC187" s="114"/>
      <c r="FD187" s="114"/>
      <c r="FE187" s="114"/>
      <c r="FF187" s="114"/>
      <c r="FG187" s="114"/>
      <c r="FH187" s="114"/>
      <c r="FI187" s="114"/>
      <c r="FJ187" s="114"/>
      <c r="FK187" s="114"/>
      <c r="FL187" s="114"/>
      <c r="FM187" s="114"/>
      <c r="FN187" s="114"/>
      <c r="FO187" s="114"/>
      <c r="FP187" s="114"/>
      <c r="FQ187" s="114"/>
      <c r="FR187" s="114"/>
      <c r="FS187" s="114"/>
      <c r="FT187" s="114"/>
      <c r="FU187" s="114"/>
      <c r="FV187" s="114"/>
      <c r="FW187" s="114"/>
      <c r="FX187" s="114"/>
      <c r="FY187" s="114"/>
      <c r="FZ187" s="114"/>
      <c r="GA187" s="114"/>
      <c r="GB187" s="114"/>
      <c r="GC187" s="114"/>
      <c r="GD187" s="114"/>
      <c r="GE187" s="114"/>
      <c r="GF187" s="114"/>
      <c r="GG187" s="114"/>
      <c r="GH187" s="114"/>
      <c r="GI187" s="114"/>
      <c r="GJ187" s="114"/>
      <c r="GK187" s="114"/>
      <c r="GL187" s="114"/>
      <c r="GM187" s="114"/>
      <c r="GN187" s="114"/>
      <c r="GO187" s="114"/>
      <c r="GP187" s="114"/>
      <c r="GQ187" s="114"/>
      <c r="GR187" s="114"/>
      <c r="GS187" s="114"/>
      <c r="GT187" s="114"/>
      <c r="GU187" s="114"/>
      <c r="GV187" s="114"/>
      <c r="GW187" s="114"/>
      <c r="GX187" s="114"/>
      <c r="GY187" s="114"/>
      <c r="GZ187" s="114"/>
      <c r="HA187" s="114"/>
      <c r="HB187" s="114"/>
      <c r="HC187" s="114"/>
      <c r="HD187" s="114"/>
      <c r="HE187" s="114"/>
      <c r="HF187" s="114"/>
      <c r="HG187" s="114"/>
      <c r="HH187" s="114"/>
      <c r="HI187" s="114"/>
      <c r="HJ187" s="114"/>
      <c r="HK187" s="114"/>
      <c r="HL187" s="114"/>
      <c r="HM187" s="114"/>
      <c r="HN187" s="114"/>
      <c r="HO187" s="114"/>
      <c r="HP187" s="114"/>
      <c r="HQ187" s="114"/>
      <c r="HR187" s="114"/>
      <c r="HS187" s="114"/>
      <c r="HT187" s="114"/>
      <c r="HU187" s="114"/>
      <c r="HV187" s="114"/>
      <c r="HW187" s="114"/>
      <c r="HX187" s="114"/>
      <c r="HY187" s="114"/>
      <c r="HZ187" s="114"/>
      <c r="IA187" s="114"/>
      <c r="IB187" s="114"/>
      <c r="IC187" s="114"/>
      <c r="ID187" s="114"/>
      <c r="IE187" s="114"/>
      <c r="IF187" s="114"/>
      <c r="IG187" s="114"/>
      <c r="IH187" s="114"/>
      <c r="II187" s="114"/>
      <c r="IJ187" s="114"/>
      <c r="IK187" s="114"/>
      <c r="IL187" s="114"/>
      <c r="IM187" s="114"/>
      <c r="IN187" s="114"/>
      <c r="IO187" s="114"/>
      <c r="IP187" s="114"/>
      <c r="IQ187" s="114"/>
      <c r="IR187" s="114"/>
      <c r="IS187" s="114"/>
      <c r="IT187" s="114"/>
      <c r="IU187" s="114"/>
      <c r="IV187" s="115"/>
      <c r="IW187" s="115"/>
      <c r="IX187" s="115"/>
      <c r="IY187" s="115"/>
      <c r="IZ187" s="115"/>
      <c r="JA187" s="115"/>
      <c r="JB187" s="115"/>
      <c r="JC187" s="115"/>
      <c r="JD187" s="115"/>
      <c r="JE187" s="115"/>
      <c r="JF187" s="115"/>
      <c r="JG187" s="115"/>
      <c r="JH187" s="115"/>
      <c r="JI187" s="115"/>
      <c r="JJ187" s="115"/>
      <c r="JK187" s="115"/>
      <c r="JL187" s="115"/>
      <c r="JM187" s="115"/>
      <c r="JN187" s="115"/>
      <c r="JO187" s="115"/>
      <c r="JP187" s="115"/>
      <c r="JQ187" s="115"/>
      <c r="JR187" s="115"/>
      <c r="JS187" s="115"/>
    </row>
    <row r="188" spans="1:279" s="107" customFormat="1" ht="38.25" x14ac:dyDescent="0.2">
      <c r="A188" s="114"/>
      <c r="B188" s="111" t="s">
        <v>721</v>
      </c>
      <c r="C188" s="169" t="s">
        <v>511</v>
      </c>
      <c r="D188" s="164" t="s">
        <v>484</v>
      </c>
      <c r="E188" s="171">
        <v>45146</v>
      </c>
      <c r="F188" s="207">
        <v>45480</v>
      </c>
      <c r="G188" s="145">
        <v>2024</v>
      </c>
      <c r="H188" s="199" t="s">
        <v>512</v>
      </c>
      <c r="I188" s="199" t="s">
        <v>488</v>
      </c>
      <c r="J188" s="161" t="s">
        <v>429</v>
      </c>
      <c r="K188" s="172" t="s">
        <v>74</v>
      </c>
      <c r="L188" s="155" t="s">
        <v>510</v>
      </c>
      <c r="M188" s="106"/>
      <c r="N188" s="114"/>
      <c r="O188" s="105"/>
      <c r="P188" s="114"/>
      <c r="Q188" s="114"/>
      <c r="R188" s="105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  <c r="EQ188" s="114"/>
      <c r="ER188" s="114"/>
      <c r="ES188" s="114"/>
      <c r="ET188" s="114"/>
      <c r="EU188" s="114"/>
      <c r="EV188" s="114"/>
      <c r="EW188" s="114"/>
      <c r="EX188" s="114"/>
      <c r="EY188" s="114"/>
      <c r="EZ188" s="114"/>
      <c r="FA188" s="114"/>
      <c r="FB188" s="114"/>
      <c r="FC188" s="114"/>
      <c r="FD188" s="114"/>
      <c r="FE188" s="114"/>
      <c r="FF188" s="114"/>
      <c r="FG188" s="114"/>
      <c r="FH188" s="114"/>
      <c r="FI188" s="114"/>
      <c r="FJ188" s="114"/>
      <c r="FK188" s="114"/>
      <c r="FL188" s="114"/>
      <c r="FM188" s="114"/>
      <c r="FN188" s="114"/>
      <c r="FO188" s="114"/>
      <c r="FP188" s="114"/>
      <c r="FQ188" s="114"/>
      <c r="FR188" s="114"/>
      <c r="FS188" s="114"/>
      <c r="FT188" s="114"/>
      <c r="FU188" s="114"/>
      <c r="FV188" s="114"/>
      <c r="FW188" s="114"/>
      <c r="FX188" s="114"/>
      <c r="FY188" s="114"/>
      <c r="FZ188" s="114"/>
      <c r="GA188" s="114"/>
      <c r="GB188" s="114"/>
      <c r="GC188" s="114"/>
      <c r="GD188" s="114"/>
      <c r="GE188" s="114"/>
      <c r="GF188" s="114"/>
      <c r="GG188" s="114"/>
      <c r="GH188" s="114"/>
      <c r="GI188" s="114"/>
      <c r="GJ188" s="114"/>
      <c r="GK188" s="114"/>
      <c r="GL188" s="114"/>
      <c r="GM188" s="114"/>
      <c r="GN188" s="114"/>
      <c r="GO188" s="114"/>
      <c r="GP188" s="114"/>
      <c r="GQ188" s="114"/>
      <c r="GR188" s="114"/>
      <c r="GS188" s="114"/>
      <c r="GT188" s="114"/>
      <c r="GU188" s="114"/>
      <c r="GV188" s="114"/>
      <c r="GW188" s="114"/>
      <c r="GX188" s="114"/>
      <c r="GY188" s="114"/>
      <c r="GZ188" s="114"/>
      <c r="HA188" s="114"/>
      <c r="HB188" s="114"/>
      <c r="HC188" s="114"/>
      <c r="HD188" s="114"/>
      <c r="HE188" s="114"/>
      <c r="HF188" s="114"/>
      <c r="HG188" s="114"/>
      <c r="HH188" s="114"/>
      <c r="HI188" s="114"/>
      <c r="HJ188" s="114"/>
      <c r="HK188" s="114"/>
      <c r="HL188" s="114"/>
      <c r="HM188" s="114"/>
      <c r="HN188" s="114"/>
      <c r="HO188" s="114"/>
      <c r="HP188" s="114"/>
      <c r="HQ188" s="114"/>
      <c r="HR188" s="114"/>
      <c r="HS188" s="114"/>
      <c r="HT188" s="114"/>
      <c r="HU188" s="114"/>
      <c r="HV188" s="114"/>
      <c r="HW188" s="114"/>
      <c r="HX188" s="114"/>
      <c r="HY188" s="114"/>
      <c r="HZ188" s="114"/>
      <c r="IA188" s="114"/>
      <c r="IB188" s="114"/>
      <c r="IC188" s="114"/>
      <c r="ID188" s="114"/>
      <c r="IE188" s="114"/>
      <c r="IF188" s="114"/>
      <c r="IG188" s="114"/>
      <c r="IH188" s="114"/>
      <c r="II188" s="114"/>
      <c r="IJ188" s="114"/>
      <c r="IK188" s="114"/>
      <c r="IL188" s="114"/>
      <c r="IM188" s="114"/>
      <c r="IN188" s="114"/>
      <c r="IO188" s="114"/>
      <c r="IP188" s="114"/>
      <c r="IQ188" s="114"/>
      <c r="IR188" s="114"/>
      <c r="IS188" s="114"/>
      <c r="IT188" s="114"/>
      <c r="IU188" s="114"/>
      <c r="IV188" s="115"/>
      <c r="IW188" s="115"/>
      <c r="IX188" s="115"/>
      <c r="IY188" s="115"/>
      <c r="IZ188" s="115"/>
      <c r="JA188" s="115"/>
      <c r="JB188" s="115"/>
      <c r="JC188" s="115"/>
      <c r="JD188" s="115"/>
      <c r="JE188" s="115"/>
      <c r="JF188" s="115"/>
      <c r="JG188" s="115"/>
      <c r="JH188" s="115"/>
      <c r="JI188" s="115"/>
      <c r="JJ188" s="115"/>
      <c r="JK188" s="115"/>
      <c r="JL188" s="115"/>
      <c r="JM188" s="115"/>
      <c r="JN188" s="115"/>
      <c r="JO188" s="115"/>
      <c r="JP188" s="115"/>
      <c r="JQ188" s="115"/>
      <c r="JR188" s="115"/>
      <c r="JS188" s="115"/>
    </row>
    <row r="189" spans="1:279" s="107" customFormat="1" ht="25.5" x14ac:dyDescent="0.2">
      <c r="A189" s="114"/>
      <c r="B189" s="144" t="s">
        <v>110</v>
      </c>
      <c r="C189" s="144" t="s">
        <v>118</v>
      </c>
      <c r="D189" s="106" t="s">
        <v>85</v>
      </c>
      <c r="E189" s="183">
        <v>44389</v>
      </c>
      <c r="F189" s="148">
        <v>45484</v>
      </c>
      <c r="G189" s="145">
        <v>2024</v>
      </c>
      <c r="H189" s="224">
        <v>1186657</v>
      </c>
      <c r="I189" s="145" t="s">
        <v>126</v>
      </c>
      <c r="J189" s="146">
        <v>44986</v>
      </c>
      <c r="K189" s="111" t="s">
        <v>76</v>
      </c>
      <c r="L189" s="111" t="s">
        <v>78</v>
      </c>
      <c r="M189" s="106" t="s">
        <v>459</v>
      </c>
      <c r="N189" s="114"/>
      <c r="O189" s="105"/>
      <c r="P189" s="114"/>
      <c r="Q189" s="105"/>
      <c r="R189" s="114"/>
      <c r="S189" s="105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  <c r="EQ189" s="114"/>
      <c r="ER189" s="114"/>
      <c r="ES189" s="114"/>
      <c r="ET189" s="114"/>
      <c r="EU189" s="114"/>
      <c r="EV189" s="114"/>
      <c r="EW189" s="114"/>
      <c r="EX189" s="114"/>
      <c r="EY189" s="114"/>
      <c r="EZ189" s="114"/>
      <c r="FA189" s="114"/>
      <c r="FB189" s="114"/>
      <c r="FC189" s="114"/>
      <c r="FD189" s="114"/>
      <c r="FE189" s="114"/>
      <c r="FF189" s="114"/>
      <c r="FG189" s="114"/>
      <c r="FH189" s="114"/>
      <c r="FI189" s="114"/>
      <c r="FJ189" s="114"/>
      <c r="FK189" s="114"/>
      <c r="FL189" s="114"/>
      <c r="FM189" s="114"/>
      <c r="FN189" s="114"/>
      <c r="FO189" s="114"/>
      <c r="FP189" s="114"/>
      <c r="FQ189" s="114"/>
      <c r="FR189" s="114"/>
      <c r="FS189" s="114"/>
      <c r="FT189" s="114"/>
      <c r="FU189" s="114"/>
      <c r="FV189" s="114"/>
      <c r="FW189" s="114"/>
      <c r="FX189" s="114"/>
      <c r="FY189" s="114"/>
      <c r="FZ189" s="114"/>
      <c r="GA189" s="114"/>
      <c r="GB189" s="114"/>
      <c r="GC189" s="114"/>
      <c r="GD189" s="114"/>
      <c r="GE189" s="114"/>
      <c r="GF189" s="114"/>
      <c r="GG189" s="114"/>
      <c r="GH189" s="114"/>
      <c r="GI189" s="114"/>
      <c r="GJ189" s="114"/>
      <c r="GK189" s="114"/>
      <c r="GL189" s="114"/>
      <c r="GM189" s="114"/>
      <c r="GN189" s="114"/>
      <c r="GO189" s="114"/>
      <c r="GP189" s="114"/>
      <c r="GQ189" s="114"/>
      <c r="GR189" s="114"/>
      <c r="GS189" s="114"/>
      <c r="GT189" s="114"/>
      <c r="GU189" s="114"/>
      <c r="GV189" s="114"/>
      <c r="GW189" s="114"/>
      <c r="GX189" s="114"/>
      <c r="GY189" s="114"/>
      <c r="GZ189" s="114"/>
      <c r="HA189" s="114"/>
      <c r="HB189" s="114"/>
      <c r="HC189" s="114"/>
      <c r="HD189" s="114"/>
      <c r="HE189" s="114"/>
      <c r="HF189" s="114"/>
      <c r="HG189" s="114"/>
      <c r="HH189" s="114"/>
      <c r="HI189" s="114"/>
      <c r="HJ189" s="114"/>
      <c r="HK189" s="114"/>
      <c r="HL189" s="114"/>
      <c r="HM189" s="114"/>
      <c r="HN189" s="114"/>
      <c r="HO189" s="114"/>
      <c r="HP189" s="114"/>
      <c r="HQ189" s="114"/>
      <c r="HR189" s="114"/>
      <c r="HS189" s="114"/>
      <c r="HT189" s="114"/>
      <c r="HU189" s="114"/>
      <c r="HV189" s="114"/>
      <c r="HW189" s="114"/>
      <c r="HX189" s="114"/>
      <c r="HY189" s="114"/>
      <c r="HZ189" s="114"/>
      <c r="IA189" s="114"/>
      <c r="IB189" s="114"/>
      <c r="IC189" s="114"/>
      <c r="ID189" s="114"/>
      <c r="IE189" s="114"/>
      <c r="IF189" s="114"/>
      <c r="IG189" s="114"/>
      <c r="IH189" s="114"/>
      <c r="II189" s="114"/>
      <c r="IJ189" s="114"/>
      <c r="IK189" s="114"/>
      <c r="IL189" s="114"/>
      <c r="IM189" s="114"/>
      <c r="IN189" s="114"/>
      <c r="IO189" s="114"/>
      <c r="IP189" s="114"/>
      <c r="IQ189" s="114"/>
      <c r="IR189" s="114"/>
      <c r="IS189" s="114"/>
      <c r="IT189" s="114"/>
      <c r="IU189" s="114"/>
      <c r="IV189" s="114"/>
      <c r="IW189" s="114"/>
      <c r="IX189" s="114"/>
      <c r="IY189" s="114"/>
      <c r="IZ189" s="114"/>
      <c r="JA189" s="114"/>
      <c r="JB189" s="114"/>
      <c r="JC189" s="114"/>
      <c r="JD189" s="114"/>
      <c r="JE189" s="114"/>
      <c r="JF189" s="114"/>
      <c r="JG189" s="114"/>
      <c r="JH189" s="114"/>
      <c r="JI189" s="114"/>
      <c r="JJ189" s="114"/>
      <c r="JK189" s="114"/>
      <c r="JL189" s="114"/>
      <c r="JM189" s="114"/>
      <c r="JN189" s="114"/>
      <c r="JO189" s="114"/>
      <c r="JP189" s="114"/>
      <c r="JQ189" s="114"/>
      <c r="JR189" s="114"/>
      <c r="JS189" s="114"/>
    </row>
    <row r="190" spans="1:279" s="107" customFormat="1" ht="25.5" x14ac:dyDescent="0.2">
      <c r="A190" s="114"/>
      <c r="B190" s="144" t="s">
        <v>429</v>
      </c>
      <c r="C190" s="144" t="s">
        <v>337</v>
      </c>
      <c r="D190" s="106" t="s">
        <v>85</v>
      </c>
      <c r="E190" s="183">
        <v>42584</v>
      </c>
      <c r="F190" s="148">
        <v>45505</v>
      </c>
      <c r="G190" s="145">
        <v>2024</v>
      </c>
      <c r="H190" s="224">
        <v>3844248</v>
      </c>
      <c r="I190" s="145" t="s">
        <v>332</v>
      </c>
      <c r="J190" s="146">
        <v>45139</v>
      </c>
      <c r="K190" s="111" t="s">
        <v>76</v>
      </c>
      <c r="L190" s="111" t="s">
        <v>78</v>
      </c>
      <c r="M190" s="106" t="s">
        <v>458</v>
      </c>
      <c r="N190" s="114"/>
      <c r="O190" s="105"/>
      <c r="P190" s="114"/>
      <c r="Q190" s="105"/>
      <c r="R190" s="114"/>
      <c r="S190" s="105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  <c r="EQ190" s="114"/>
      <c r="ER190" s="114"/>
      <c r="ES190" s="114"/>
      <c r="ET190" s="114"/>
      <c r="EU190" s="114"/>
      <c r="EV190" s="114"/>
      <c r="EW190" s="114"/>
      <c r="EX190" s="114"/>
      <c r="EY190" s="114"/>
      <c r="EZ190" s="114"/>
      <c r="FA190" s="114"/>
      <c r="FB190" s="114"/>
      <c r="FC190" s="114"/>
      <c r="FD190" s="114"/>
      <c r="FE190" s="114"/>
      <c r="FF190" s="114"/>
      <c r="FG190" s="114"/>
      <c r="FH190" s="114"/>
      <c r="FI190" s="114"/>
      <c r="FJ190" s="114"/>
      <c r="FK190" s="114"/>
      <c r="FL190" s="114"/>
      <c r="FM190" s="114"/>
      <c r="FN190" s="114"/>
      <c r="FO190" s="114"/>
      <c r="FP190" s="114"/>
      <c r="FQ190" s="114"/>
      <c r="FR190" s="114"/>
      <c r="FS190" s="114"/>
      <c r="FT190" s="114"/>
      <c r="FU190" s="114"/>
      <c r="FV190" s="114"/>
      <c r="FW190" s="114"/>
      <c r="FX190" s="114"/>
      <c r="FY190" s="114"/>
      <c r="FZ190" s="114"/>
      <c r="GA190" s="114"/>
      <c r="GB190" s="114"/>
      <c r="GC190" s="114"/>
      <c r="GD190" s="114"/>
      <c r="GE190" s="114"/>
      <c r="GF190" s="114"/>
      <c r="GG190" s="114"/>
      <c r="GH190" s="114"/>
      <c r="GI190" s="114"/>
      <c r="GJ190" s="114"/>
      <c r="GK190" s="114"/>
      <c r="GL190" s="114"/>
      <c r="GM190" s="114"/>
      <c r="GN190" s="114"/>
      <c r="GO190" s="114"/>
      <c r="GP190" s="114"/>
      <c r="GQ190" s="114"/>
      <c r="GR190" s="114"/>
      <c r="GS190" s="114"/>
      <c r="GT190" s="114"/>
      <c r="GU190" s="114"/>
      <c r="GV190" s="114"/>
      <c r="GW190" s="114"/>
      <c r="GX190" s="114"/>
      <c r="GY190" s="114"/>
      <c r="GZ190" s="114"/>
      <c r="HA190" s="114"/>
      <c r="HB190" s="114"/>
      <c r="HC190" s="114"/>
      <c r="HD190" s="114"/>
      <c r="HE190" s="114"/>
      <c r="HF190" s="114"/>
      <c r="HG190" s="114"/>
      <c r="HH190" s="114"/>
      <c r="HI190" s="114"/>
      <c r="HJ190" s="114"/>
      <c r="HK190" s="114"/>
      <c r="HL190" s="114"/>
      <c r="HM190" s="114"/>
      <c r="HN190" s="114"/>
      <c r="HO190" s="114"/>
      <c r="HP190" s="114"/>
      <c r="HQ190" s="114"/>
      <c r="HR190" s="114"/>
      <c r="HS190" s="114"/>
      <c r="HT190" s="114"/>
      <c r="HU190" s="114"/>
      <c r="HV190" s="114"/>
      <c r="HW190" s="114"/>
      <c r="HX190" s="114"/>
      <c r="HY190" s="114"/>
      <c r="HZ190" s="114"/>
      <c r="IA190" s="114"/>
      <c r="IB190" s="114"/>
      <c r="IC190" s="114"/>
      <c r="ID190" s="114"/>
      <c r="IE190" s="114"/>
      <c r="IF190" s="114"/>
      <c r="IG190" s="114"/>
      <c r="IH190" s="114"/>
      <c r="II190" s="114"/>
      <c r="IJ190" s="114"/>
      <c r="IK190" s="114"/>
      <c r="IL190" s="114"/>
      <c r="IM190" s="114"/>
      <c r="IN190" s="114"/>
      <c r="IO190" s="114"/>
      <c r="IP190" s="114"/>
      <c r="IQ190" s="114"/>
      <c r="IR190" s="114"/>
      <c r="IS190" s="114"/>
      <c r="IT190" s="114"/>
      <c r="IU190" s="114"/>
      <c r="IV190" s="114"/>
      <c r="IW190" s="114"/>
      <c r="IX190" s="114"/>
      <c r="IY190" s="114"/>
      <c r="IZ190" s="114"/>
      <c r="JA190" s="114"/>
      <c r="JB190" s="114"/>
      <c r="JC190" s="114"/>
      <c r="JD190" s="114"/>
      <c r="JE190" s="114"/>
      <c r="JF190" s="114"/>
      <c r="JG190" s="114"/>
      <c r="JH190" s="114"/>
      <c r="JI190" s="114"/>
      <c r="JJ190" s="114"/>
      <c r="JK190" s="114"/>
      <c r="JL190" s="114"/>
      <c r="JM190" s="114"/>
      <c r="JN190" s="114"/>
      <c r="JO190" s="114"/>
      <c r="JP190" s="114"/>
      <c r="JQ190" s="114"/>
      <c r="JR190" s="114"/>
      <c r="JS190" s="114"/>
    </row>
    <row r="191" spans="1:279" s="107" customFormat="1" ht="25.5" x14ac:dyDescent="0.2">
      <c r="A191" s="125"/>
      <c r="B191" s="129" t="s">
        <v>424</v>
      </c>
      <c r="C191" s="129" t="s">
        <v>349</v>
      </c>
      <c r="D191" s="129" t="s">
        <v>339</v>
      </c>
      <c r="E191" s="138">
        <v>43709</v>
      </c>
      <c r="F191" s="139">
        <v>45535</v>
      </c>
      <c r="G191" s="145">
        <v>2024</v>
      </c>
      <c r="H191" s="195">
        <v>419030</v>
      </c>
      <c r="I191" s="195" t="s">
        <v>360</v>
      </c>
      <c r="J191" s="132">
        <v>44930</v>
      </c>
      <c r="K191" s="111" t="s">
        <v>76</v>
      </c>
      <c r="L191" s="111" t="s">
        <v>78</v>
      </c>
      <c r="M191" s="125" t="s">
        <v>382</v>
      </c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  <c r="FH191" s="125"/>
      <c r="FI191" s="125"/>
      <c r="FJ191" s="125"/>
      <c r="FK191" s="125"/>
      <c r="FL191" s="125"/>
      <c r="FM191" s="125"/>
      <c r="FN191" s="125"/>
      <c r="FO191" s="125"/>
      <c r="FP191" s="125"/>
      <c r="FQ191" s="125"/>
      <c r="FR191" s="125"/>
      <c r="FS191" s="125"/>
      <c r="FT191" s="125"/>
      <c r="FU191" s="125"/>
      <c r="FV191" s="125"/>
      <c r="FW191" s="125"/>
      <c r="FX191" s="125"/>
      <c r="FY191" s="125"/>
      <c r="FZ191" s="125"/>
      <c r="GA191" s="125"/>
      <c r="GB191" s="125"/>
      <c r="GC191" s="125"/>
      <c r="GD191" s="125"/>
      <c r="GE191" s="125"/>
      <c r="GF191" s="125"/>
      <c r="GG191" s="125"/>
      <c r="GH191" s="125"/>
      <c r="GI191" s="125"/>
      <c r="GJ191" s="125"/>
      <c r="GK191" s="125"/>
      <c r="GL191" s="125"/>
      <c r="GM191" s="125"/>
      <c r="GN191" s="125"/>
      <c r="GO191" s="125"/>
      <c r="GP191" s="125"/>
      <c r="GQ191" s="125"/>
      <c r="GR191" s="125"/>
      <c r="GS191" s="125"/>
      <c r="GT191" s="125"/>
      <c r="GU191" s="125"/>
      <c r="GV191" s="125"/>
      <c r="GW191" s="125"/>
      <c r="GX191" s="125"/>
      <c r="GY191" s="125"/>
      <c r="GZ191" s="125"/>
      <c r="HA191" s="125"/>
      <c r="HB191" s="125"/>
      <c r="HC191" s="125"/>
      <c r="HD191" s="125"/>
      <c r="HE191" s="125"/>
      <c r="HF191" s="125"/>
      <c r="HG191" s="125"/>
      <c r="HH191" s="125"/>
      <c r="HI191" s="125"/>
      <c r="HJ191" s="125"/>
      <c r="HK191" s="125"/>
      <c r="HL191" s="125"/>
      <c r="HM191" s="125"/>
      <c r="HN191" s="125"/>
      <c r="HO191" s="125"/>
      <c r="HP191" s="125"/>
      <c r="HQ191" s="125"/>
      <c r="HR191" s="125"/>
      <c r="HS191" s="125"/>
      <c r="HT191" s="125"/>
      <c r="HU191" s="125"/>
      <c r="HV191" s="125"/>
      <c r="HW191" s="125"/>
      <c r="HX191" s="125"/>
      <c r="HY191" s="125"/>
      <c r="HZ191" s="125"/>
      <c r="IA191" s="125"/>
      <c r="IB191" s="125"/>
      <c r="IC191" s="125"/>
      <c r="ID191" s="125"/>
      <c r="IE191" s="125"/>
      <c r="IF191" s="125"/>
      <c r="IG191" s="125"/>
      <c r="IH191" s="125"/>
      <c r="II191" s="125"/>
      <c r="IJ191" s="125"/>
      <c r="IK191" s="125"/>
      <c r="IL191" s="125"/>
      <c r="IM191" s="125"/>
      <c r="IN191" s="125"/>
      <c r="IO191" s="125"/>
      <c r="IP191" s="125"/>
      <c r="IQ191" s="125"/>
      <c r="IR191" s="125"/>
      <c r="IS191" s="125"/>
      <c r="IT191" s="125"/>
      <c r="IU191" s="125"/>
      <c r="IV191" s="125"/>
      <c r="IW191" s="125"/>
      <c r="IX191" s="125"/>
      <c r="IY191" s="125"/>
      <c r="IZ191" s="125"/>
      <c r="JA191" s="125"/>
      <c r="JB191" s="125"/>
      <c r="JC191" s="125"/>
      <c r="JD191" s="125"/>
      <c r="JE191" s="125"/>
      <c r="JF191" s="125"/>
      <c r="JG191" s="125"/>
      <c r="JH191" s="125"/>
      <c r="JI191" s="125"/>
      <c r="JJ191" s="125"/>
      <c r="JK191" s="125"/>
      <c r="JL191" s="125"/>
      <c r="JM191" s="125"/>
      <c r="JN191" s="125"/>
      <c r="JO191" s="125"/>
      <c r="JP191" s="125"/>
      <c r="JQ191" s="125"/>
      <c r="JR191" s="125"/>
      <c r="JS191" s="125"/>
    </row>
    <row r="192" spans="1:279" s="107" customFormat="1" ht="38.25" x14ac:dyDescent="0.2">
      <c r="A192" s="114"/>
      <c r="B192" s="144"/>
      <c r="C192" s="144" t="s">
        <v>329</v>
      </c>
      <c r="D192" s="106" t="s">
        <v>85</v>
      </c>
      <c r="E192" s="183">
        <v>44805</v>
      </c>
      <c r="F192" s="148">
        <v>45535</v>
      </c>
      <c r="G192" s="145">
        <v>2024</v>
      </c>
      <c r="H192" s="224">
        <v>150000</v>
      </c>
      <c r="I192" s="145" t="s">
        <v>443</v>
      </c>
      <c r="J192" s="146"/>
      <c r="K192" s="111" t="s">
        <v>76</v>
      </c>
      <c r="L192" s="111" t="s">
        <v>80</v>
      </c>
      <c r="M192" s="106" t="s">
        <v>444</v>
      </c>
      <c r="N192" s="114"/>
      <c r="O192" s="105"/>
      <c r="P192" s="114"/>
      <c r="Q192" s="105"/>
      <c r="R192" s="114"/>
      <c r="S192" s="105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  <c r="EQ192" s="114"/>
      <c r="ER192" s="114"/>
      <c r="ES192" s="114"/>
      <c r="ET192" s="114"/>
      <c r="EU192" s="114"/>
      <c r="EV192" s="114"/>
      <c r="EW192" s="114"/>
      <c r="EX192" s="114"/>
      <c r="EY192" s="114"/>
      <c r="EZ192" s="114"/>
      <c r="FA192" s="114"/>
      <c r="FB192" s="114"/>
      <c r="FC192" s="114"/>
      <c r="FD192" s="114"/>
      <c r="FE192" s="114"/>
      <c r="FF192" s="114"/>
      <c r="FG192" s="114"/>
      <c r="FH192" s="114"/>
      <c r="FI192" s="114"/>
      <c r="FJ192" s="114"/>
      <c r="FK192" s="114"/>
      <c r="FL192" s="114"/>
      <c r="FM192" s="114"/>
      <c r="FN192" s="114"/>
      <c r="FO192" s="114"/>
      <c r="FP192" s="114"/>
      <c r="FQ192" s="114"/>
      <c r="FR192" s="114"/>
      <c r="FS192" s="114"/>
      <c r="FT192" s="114"/>
      <c r="FU192" s="114"/>
      <c r="FV192" s="114"/>
      <c r="FW192" s="114"/>
      <c r="FX192" s="114"/>
      <c r="FY192" s="114"/>
      <c r="FZ192" s="114"/>
      <c r="GA192" s="114"/>
      <c r="GB192" s="114"/>
      <c r="GC192" s="114"/>
      <c r="GD192" s="114"/>
      <c r="GE192" s="114"/>
      <c r="GF192" s="114"/>
      <c r="GG192" s="114"/>
      <c r="GH192" s="114"/>
      <c r="GI192" s="114"/>
      <c r="GJ192" s="114"/>
      <c r="GK192" s="114"/>
      <c r="GL192" s="114"/>
      <c r="GM192" s="114"/>
      <c r="GN192" s="114"/>
      <c r="GO192" s="114"/>
      <c r="GP192" s="114"/>
      <c r="GQ192" s="114"/>
      <c r="GR192" s="114"/>
      <c r="GS192" s="114"/>
      <c r="GT192" s="114"/>
      <c r="GU192" s="114"/>
      <c r="GV192" s="114"/>
      <c r="GW192" s="114"/>
      <c r="GX192" s="114"/>
      <c r="GY192" s="114"/>
      <c r="GZ192" s="114"/>
      <c r="HA192" s="114"/>
      <c r="HB192" s="114"/>
      <c r="HC192" s="114"/>
      <c r="HD192" s="114"/>
      <c r="HE192" s="114"/>
      <c r="HF192" s="114"/>
      <c r="HG192" s="114"/>
      <c r="HH192" s="114"/>
      <c r="HI192" s="114"/>
      <c r="HJ192" s="114"/>
      <c r="HK192" s="114"/>
      <c r="HL192" s="114"/>
      <c r="HM192" s="114"/>
      <c r="HN192" s="114"/>
      <c r="HO192" s="114"/>
      <c r="HP192" s="114"/>
      <c r="HQ192" s="114"/>
      <c r="HR192" s="114"/>
      <c r="HS192" s="114"/>
      <c r="HT192" s="114"/>
      <c r="HU192" s="114"/>
      <c r="HV192" s="114"/>
      <c r="HW192" s="114"/>
      <c r="HX192" s="114"/>
      <c r="HY192" s="114"/>
      <c r="HZ192" s="114"/>
      <c r="IA192" s="114"/>
      <c r="IB192" s="114"/>
      <c r="IC192" s="114"/>
      <c r="ID192" s="114"/>
      <c r="IE192" s="114"/>
      <c r="IF192" s="114"/>
      <c r="IG192" s="114"/>
      <c r="IH192" s="114"/>
      <c r="II192" s="114"/>
      <c r="IJ192" s="114"/>
      <c r="IK192" s="114"/>
      <c r="IL192" s="114"/>
      <c r="IM192" s="114"/>
      <c r="IN192" s="114"/>
      <c r="IO192" s="114"/>
      <c r="IP192" s="114"/>
      <c r="IQ192" s="114"/>
      <c r="IR192" s="114"/>
      <c r="IS192" s="114"/>
      <c r="IT192" s="114"/>
      <c r="IU192" s="114"/>
      <c r="IV192" s="114"/>
      <c r="IW192" s="114"/>
      <c r="IX192" s="114"/>
      <c r="IY192" s="114"/>
      <c r="IZ192" s="114"/>
      <c r="JA192" s="114"/>
      <c r="JB192" s="114"/>
      <c r="JC192" s="114"/>
      <c r="JD192" s="114"/>
      <c r="JE192" s="114"/>
      <c r="JF192" s="114"/>
      <c r="JG192" s="114"/>
      <c r="JH192" s="114"/>
      <c r="JI192" s="114"/>
      <c r="JJ192" s="114"/>
      <c r="JK192" s="114"/>
      <c r="JL192" s="114"/>
      <c r="JM192" s="114"/>
      <c r="JN192" s="114"/>
      <c r="JO192" s="114"/>
      <c r="JP192" s="114"/>
      <c r="JQ192" s="114"/>
      <c r="JR192" s="114"/>
      <c r="JS192" s="114"/>
    </row>
    <row r="193" spans="1:279" s="107" customFormat="1" ht="38.25" x14ac:dyDescent="0.2">
      <c r="A193" s="114"/>
      <c r="B193" s="111" t="s">
        <v>721</v>
      </c>
      <c r="C193" s="169" t="s">
        <v>516</v>
      </c>
      <c r="D193" s="164" t="s">
        <v>484</v>
      </c>
      <c r="E193" s="171">
        <v>44959</v>
      </c>
      <c r="F193" s="207">
        <v>45566</v>
      </c>
      <c r="G193" s="145">
        <v>2024</v>
      </c>
      <c r="H193" s="199" t="s">
        <v>517</v>
      </c>
      <c r="I193" s="199" t="s">
        <v>488</v>
      </c>
      <c r="J193" s="161" t="s">
        <v>429</v>
      </c>
      <c r="K193" s="172" t="s">
        <v>75</v>
      </c>
      <c r="L193" s="155" t="s">
        <v>510</v>
      </c>
      <c r="M193" s="106"/>
      <c r="N193" s="114"/>
      <c r="O193" s="105"/>
      <c r="P193" s="114"/>
      <c r="Q193" s="114"/>
      <c r="R193" s="105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  <c r="EQ193" s="114"/>
      <c r="ER193" s="114"/>
      <c r="ES193" s="114"/>
      <c r="ET193" s="114"/>
      <c r="EU193" s="114"/>
      <c r="EV193" s="114"/>
      <c r="EW193" s="114"/>
      <c r="EX193" s="114"/>
      <c r="EY193" s="114"/>
      <c r="EZ193" s="114"/>
      <c r="FA193" s="114"/>
      <c r="FB193" s="114"/>
      <c r="FC193" s="114"/>
      <c r="FD193" s="114"/>
      <c r="FE193" s="114"/>
      <c r="FF193" s="114"/>
      <c r="FG193" s="114"/>
      <c r="FH193" s="114"/>
      <c r="FI193" s="114"/>
      <c r="FJ193" s="114"/>
      <c r="FK193" s="114"/>
      <c r="FL193" s="114"/>
      <c r="FM193" s="114"/>
      <c r="FN193" s="114"/>
      <c r="FO193" s="114"/>
      <c r="FP193" s="114"/>
      <c r="FQ193" s="114"/>
      <c r="FR193" s="114"/>
      <c r="FS193" s="114"/>
      <c r="FT193" s="114"/>
      <c r="FU193" s="114"/>
      <c r="FV193" s="114"/>
      <c r="FW193" s="114"/>
      <c r="FX193" s="114"/>
      <c r="FY193" s="114"/>
      <c r="FZ193" s="114"/>
      <c r="GA193" s="114"/>
      <c r="GB193" s="114"/>
      <c r="GC193" s="114"/>
      <c r="GD193" s="114"/>
      <c r="GE193" s="114"/>
      <c r="GF193" s="114"/>
      <c r="GG193" s="114"/>
      <c r="GH193" s="114"/>
      <c r="GI193" s="114"/>
      <c r="GJ193" s="114"/>
      <c r="GK193" s="114"/>
      <c r="GL193" s="114"/>
      <c r="GM193" s="114"/>
      <c r="GN193" s="114"/>
      <c r="GO193" s="114"/>
      <c r="GP193" s="114"/>
      <c r="GQ193" s="114"/>
      <c r="GR193" s="114"/>
      <c r="GS193" s="114"/>
      <c r="GT193" s="114"/>
      <c r="GU193" s="114"/>
      <c r="GV193" s="114"/>
      <c r="GW193" s="114"/>
      <c r="GX193" s="114"/>
      <c r="GY193" s="114"/>
      <c r="GZ193" s="114"/>
      <c r="HA193" s="114"/>
      <c r="HB193" s="114"/>
      <c r="HC193" s="114"/>
      <c r="HD193" s="114"/>
      <c r="HE193" s="114"/>
      <c r="HF193" s="114"/>
      <c r="HG193" s="114"/>
      <c r="HH193" s="114"/>
      <c r="HI193" s="114"/>
      <c r="HJ193" s="114"/>
      <c r="HK193" s="114"/>
      <c r="HL193" s="114"/>
      <c r="HM193" s="114"/>
      <c r="HN193" s="114"/>
      <c r="HO193" s="114"/>
      <c r="HP193" s="114"/>
      <c r="HQ193" s="114"/>
      <c r="HR193" s="114"/>
      <c r="HS193" s="114"/>
      <c r="HT193" s="114"/>
      <c r="HU193" s="114"/>
      <c r="HV193" s="114"/>
      <c r="HW193" s="114"/>
      <c r="HX193" s="114"/>
      <c r="HY193" s="114"/>
      <c r="HZ193" s="114"/>
      <c r="IA193" s="114"/>
      <c r="IB193" s="114"/>
      <c r="IC193" s="114"/>
      <c r="ID193" s="114"/>
      <c r="IE193" s="114"/>
      <c r="IF193" s="114"/>
      <c r="IG193" s="114"/>
      <c r="IH193" s="114"/>
      <c r="II193" s="114"/>
      <c r="IJ193" s="114"/>
      <c r="IK193" s="114"/>
      <c r="IL193" s="114"/>
      <c r="IM193" s="114"/>
      <c r="IN193" s="114"/>
      <c r="IO193" s="114"/>
      <c r="IP193" s="114"/>
      <c r="IQ193" s="114"/>
      <c r="IR193" s="114"/>
      <c r="IS193" s="114"/>
      <c r="IT193" s="114"/>
      <c r="IU193" s="114"/>
      <c r="IV193" s="115"/>
      <c r="IW193" s="115"/>
      <c r="IX193" s="115"/>
      <c r="IY193" s="115"/>
      <c r="IZ193" s="115"/>
      <c r="JA193" s="115"/>
      <c r="JB193" s="115"/>
      <c r="JC193" s="115"/>
      <c r="JD193" s="115"/>
      <c r="JE193" s="115"/>
      <c r="JF193" s="115"/>
      <c r="JG193" s="115"/>
      <c r="JH193" s="115"/>
      <c r="JI193" s="115"/>
      <c r="JJ193" s="115"/>
      <c r="JK193" s="115"/>
      <c r="JL193" s="115"/>
      <c r="JM193" s="115"/>
      <c r="JN193" s="115"/>
      <c r="JO193" s="115"/>
      <c r="JP193" s="115"/>
      <c r="JQ193" s="115"/>
      <c r="JR193" s="115"/>
      <c r="JS193" s="115"/>
    </row>
    <row r="194" spans="1:279" s="107" customFormat="1" ht="38.25" x14ac:dyDescent="0.2">
      <c r="A194" s="114"/>
      <c r="B194" s="111" t="s">
        <v>721</v>
      </c>
      <c r="C194" s="169" t="s">
        <v>518</v>
      </c>
      <c r="D194" s="164" t="s">
        <v>484</v>
      </c>
      <c r="E194" s="171">
        <v>44959</v>
      </c>
      <c r="F194" s="207">
        <v>45566</v>
      </c>
      <c r="G194" s="145">
        <v>2024</v>
      </c>
      <c r="H194" s="200" t="s">
        <v>482</v>
      </c>
      <c r="I194" s="200" t="s">
        <v>488</v>
      </c>
      <c r="J194" s="161" t="s">
        <v>429</v>
      </c>
      <c r="K194" s="155" t="s">
        <v>75</v>
      </c>
      <c r="L194" s="155" t="s">
        <v>510</v>
      </c>
      <c r="M194" s="106"/>
      <c r="N194" s="114"/>
      <c r="O194" s="105"/>
      <c r="P194" s="114"/>
      <c r="Q194" s="114"/>
      <c r="R194" s="105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  <c r="EQ194" s="114"/>
      <c r="ER194" s="114"/>
      <c r="ES194" s="114"/>
      <c r="ET194" s="114"/>
      <c r="EU194" s="114"/>
      <c r="EV194" s="114"/>
      <c r="EW194" s="114"/>
      <c r="EX194" s="114"/>
      <c r="EY194" s="114"/>
      <c r="EZ194" s="114"/>
      <c r="FA194" s="114"/>
      <c r="FB194" s="114"/>
      <c r="FC194" s="114"/>
      <c r="FD194" s="114"/>
      <c r="FE194" s="114"/>
      <c r="FF194" s="114"/>
      <c r="FG194" s="114"/>
      <c r="FH194" s="114"/>
      <c r="FI194" s="114"/>
      <c r="FJ194" s="114"/>
      <c r="FK194" s="114"/>
      <c r="FL194" s="114"/>
      <c r="FM194" s="114"/>
      <c r="FN194" s="114"/>
      <c r="FO194" s="114"/>
      <c r="FP194" s="114"/>
      <c r="FQ194" s="114"/>
      <c r="FR194" s="114"/>
      <c r="FS194" s="114"/>
      <c r="FT194" s="114"/>
      <c r="FU194" s="114"/>
      <c r="FV194" s="114"/>
      <c r="FW194" s="114"/>
      <c r="FX194" s="114"/>
      <c r="FY194" s="114"/>
      <c r="FZ194" s="114"/>
      <c r="GA194" s="114"/>
      <c r="GB194" s="114"/>
      <c r="GC194" s="114"/>
      <c r="GD194" s="114"/>
      <c r="GE194" s="114"/>
      <c r="GF194" s="114"/>
      <c r="GG194" s="114"/>
      <c r="GH194" s="114"/>
      <c r="GI194" s="114"/>
      <c r="GJ194" s="114"/>
      <c r="GK194" s="114"/>
      <c r="GL194" s="114"/>
      <c r="GM194" s="114"/>
      <c r="GN194" s="114"/>
      <c r="GO194" s="114"/>
      <c r="GP194" s="114"/>
      <c r="GQ194" s="114"/>
      <c r="GR194" s="114"/>
      <c r="GS194" s="114"/>
      <c r="GT194" s="114"/>
      <c r="GU194" s="114"/>
      <c r="GV194" s="114"/>
      <c r="GW194" s="114"/>
      <c r="GX194" s="114"/>
      <c r="GY194" s="114"/>
      <c r="GZ194" s="114"/>
      <c r="HA194" s="114"/>
      <c r="HB194" s="114"/>
      <c r="HC194" s="114"/>
      <c r="HD194" s="114"/>
      <c r="HE194" s="114"/>
      <c r="HF194" s="114"/>
      <c r="HG194" s="114"/>
      <c r="HH194" s="114"/>
      <c r="HI194" s="114"/>
      <c r="HJ194" s="114"/>
      <c r="HK194" s="114"/>
      <c r="HL194" s="114"/>
      <c r="HM194" s="114"/>
      <c r="HN194" s="114"/>
      <c r="HO194" s="114"/>
      <c r="HP194" s="114"/>
      <c r="HQ194" s="114"/>
      <c r="HR194" s="114"/>
      <c r="HS194" s="114"/>
      <c r="HT194" s="114"/>
      <c r="HU194" s="114"/>
      <c r="HV194" s="114"/>
      <c r="HW194" s="114"/>
      <c r="HX194" s="114"/>
      <c r="HY194" s="114"/>
      <c r="HZ194" s="114"/>
      <c r="IA194" s="114"/>
      <c r="IB194" s="114"/>
      <c r="IC194" s="114"/>
      <c r="ID194" s="114"/>
      <c r="IE194" s="114"/>
      <c r="IF194" s="114"/>
      <c r="IG194" s="114"/>
      <c r="IH194" s="114"/>
      <c r="II194" s="114"/>
      <c r="IJ194" s="114"/>
      <c r="IK194" s="114"/>
      <c r="IL194" s="114"/>
      <c r="IM194" s="114"/>
      <c r="IN194" s="114"/>
      <c r="IO194" s="114"/>
      <c r="IP194" s="114"/>
      <c r="IQ194" s="114"/>
      <c r="IR194" s="114"/>
      <c r="IS194" s="114"/>
      <c r="IT194" s="114"/>
      <c r="IU194" s="114"/>
      <c r="IV194" s="115"/>
      <c r="IW194" s="115"/>
      <c r="IX194" s="115"/>
      <c r="IY194" s="115"/>
      <c r="IZ194" s="115"/>
      <c r="JA194" s="115"/>
      <c r="JB194" s="115"/>
      <c r="JC194" s="115"/>
      <c r="JD194" s="115"/>
      <c r="JE194" s="115"/>
      <c r="JF194" s="115"/>
      <c r="JG194" s="115"/>
      <c r="JH194" s="115"/>
      <c r="JI194" s="115"/>
      <c r="JJ194" s="115"/>
      <c r="JK194" s="115"/>
      <c r="JL194" s="115"/>
      <c r="JM194" s="115"/>
      <c r="JN194" s="115"/>
      <c r="JO194" s="115"/>
      <c r="JP194" s="115"/>
      <c r="JQ194" s="115"/>
      <c r="JR194" s="115"/>
      <c r="JS194" s="115"/>
    </row>
    <row r="195" spans="1:279" s="107" customFormat="1" ht="38.25" x14ac:dyDescent="0.2">
      <c r="A195" s="114"/>
      <c r="B195" s="111" t="s">
        <v>721</v>
      </c>
      <c r="C195" s="169" t="s">
        <v>519</v>
      </c>
      <c r="D195" s="164" t="s">
        <v>484</v>
      </c>
      <c r="E195" s="171">
        <v>44959</v>
      </c>
      <c r="F195" s="207">
        <v>45566</v>
      </c>
      <c r="G195" s="145">
        <v>2024</v>
      </c>
      <c r="H195" s="200" t="s">
        <v>520</v>
      </c>
      <c r="I195" s="200" t="s">
        <v>488</v>
      </c>
      <c r="J195" s="161" t="s">
        <v>429</v>
      </c>
      <c r="K195" s="155" t="s">
        <v>74</v>
      </c>
      <c r="L195" s="155" t="s">
        <v>510</v>
      </c>
      <c r="M195" s="106"/>
      <c r="N195" s="114"/>
      <c r="O195" s="105"/>
      <c r="P195" s="114"/>
      <c r="Q195" s="114"/>
      <c r="R195" s="105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  <c r="EQ195" s="114"/>
      <c r="ER195" s="114"/>
      <c r="ES195" s="114"/>
      <c r="ET195" s="114"/>
      <c r="EU195" s="114"/>
      <c r="EV195" s="114"/>
      <c r="EW195" s="114"/>
      <c r="EX195" s="114"/>
      <c r="EY195" s="114"/>
      <c r="EZ195" s="114"/>
      <c r="FA195" s="114"/>
      <c r="FB195" s="114"/>
      <c r="FC195" s="114"/>
      <c r="FD195" s="114"/>
      <c r="FE195" s="114"/>
      <c r="FF195" s="114"/>
      <c r="FG195" s="114"/>
      <c r="FH195" s="114"/>
      <c r="FI195" s="114"/>
      <c r="FJ195" s="114"/>
      <c r="FK195" s="114"/>
      <c r="FL195" s="114"/>
      <c r="FM195" s="114"/>
      <c r="FN195" s="114"/>
      <c r="FO195" s="114"/>
      <c r="FP195" s="114"/>
      <c r="FQ195" s="114"/>
      <c r="FR195" s="114"/>
      <c r="FS195" s="114"/>
      <c r="FT195" s="114"/>
      <c r="FU195" s="114"/>
      <c r="FV195" s="114"/>
      <c r="FW195" s="114"/>
      <c r="FX195" s="114"/>
      <c r="FY195" s="114"/>
      <c r="FZ195" s="114"/>
      <c r="GA195" s="114"/>
      <c r="GB195" s="114"/>
      <c r="GC195" s="114"/>
      <c r="GD195" s="114"/>
      <c r="GE195" s="114"/>
      <c r="GF195" s="114"/>
      <c r="GG195" s="114"/>
      <c r="GH195" s="114"/>
      <c r="GI195" s="114"/>
      <c r="GJ195" s="114"/>
      <c r="GK195" s="114"/>
      <c r="GL195" s="114"/>
      <c r="GM195" s="114"/>
      <c r="GN195" s="114"/>
      <c r="GO195" s="114"/>
      <c r="GP195" s="114"/>
      <c r="GQ195" s="114"/>
      <c r="GR195" s="114"/>
      <c r="GS195" s="114"/>
      <c r="GT195" s="114"/>
      <c r="GU195" s="114"/>
      <c r="GV195" s="114"/>
      <c r="GW195" s="114"/>
      <c r="GX195" s="114"/>
      <c r="GY195" s="114"/>
      <c r="GZ195" s="114"/>
      <c r="HA195" s="114"/>
      <c r="HB195" s="114"/>
      <c r="HC195" s="114"/>
      <c r="HD195" s="114"/>
      <c r="HE195" s="114"/>
      <c r="HF195" s="114"/>
      <c r="HG195" s="114"/>
      <c r="HH195" s="114"/>
      <c r="HI195" s="114"/>
      <c r="HJ195" s="114"/>
      <c r="HK195" s="114"/>
      <c r="HL195" s="114"/>
      <c r="HM195" s="114"/>
      <c r="HN195" s="114"/>
      <c r="HO195" s="114"/>
      <c r="HP195" s="114"/>
      <c r="HQ195" s="114"/>
      <c r="HR195" s="114"/>
      <c r="HS195" s="114"/>
      <c r="HT195" s="114"/>
      <c r="HU195" s="114"/>
      <c r="HV195" s="114"/>
      <c r="HW195" s="114"/>
      <c r="HX195" s="114"/>
      <c r="HY195" s="114"/>
      <c r="HZ195" s="114"/>
      <c r="IA195" s="114"/>
      <c r="IB195" s="114"/>
      <c r="IC195" s="114"/>
      <c r="ID195" s="114"/>
      <c r="IE195" s="114"/>
      <c r="IF195" s="114"/>
      <c r="IG195" s="114"/>
      <c r="IH195" s="114"/>
      <c r="II195" s="114"/>
      <c r="IJ195" s="114"/>
      <c r="IK195" s="114"/>
      <c r="IL195" s="114"/>
      <c r="IM195" s="114"/>
      <c r="IN195" s="114"/>
      <c r="IO195" s="114"/>
      <c r="IP195" s="114"/>
      <c r="IQ195" s="114"/>
      <c r="IR195" s="114"/>
      <c r="IS195" s="114"/>
      <c r="IT195" s="114"/>
      <c r="IU195" s="114"/>
      <c r="IV195" s="115"/>
      <c r="IW195" s="115"/>
      <c r="IX195" s="115"/>
      <c r="IY195" s="115"/>
      <c r="IZ195" s="115"/>
      <c r="JA195" s="115"/>
      <c r="JB195" s="115"/>
      <c r="JC195" s="115"/>
      <c r="JD195" s="115"/>
      <c r="JE195" s="115"/>
      <c r="JF195" s="115"/>
      <c r="JG195" s="115"/>
      <c r="JH195" s="115"/>
      <c r="JI195" s="115"/>
      <c r="JJ195" s="115"/>
      <c r="JK195" s="115"/>
      <c r="JL195" s="115"/>
      <c r="JM195" s="115"/>
      <c r="JN195" s="115"/>
      <c r="JO195" s="115"/>
      <c r="JP195" s="115"/>
      <c r="JQ195" s="115"/>
      <c r="JR195" s="115"/>
      <c r="JS195" s="115"/>
    </row>
    <row r="196" spans="1:279" s="107" customFormat="1" ht="38.25" x14ac:dyDescent="0.2">
      <c r="A196" s="114"/>
      <c r="B196" s="111" t="s">
        <v>721</v>
      </c>
      <c r="C196" s="155" t="s">
        <v>521</v>
      </c>
      <c r="D196" s="164" t="s">
        <v>484</v>
      </c>
      <c r="E196" s="171">
        <v>44959</v>
      </c>
      <c r="F196" s="207">
        <v>45566</v>
      </c>
      <c r="G196" s="145">
        <v>2024</v>
      </c>
      <c r="H196" s="200" t="s">
        <v>491</v>
      </c>
      <c r="I196" s="200" t="s">
        <v>488</v>
      </c>
      <c r="J196" s="161" t="s">
        <v>429</v>
      </c>
      <c r="K196" s="155" t="s">
        <v>74</v>
      </c>
      <c r="L196" s="155" t="s">
        <v>79</v>
      </c>
      <c r="M196" s="106"/>
      <c r="N196" s="114"/>
      <c r="O196" s="105"/>
      <c r="P196" s="114"/>
      <c r="Q196" s="114"/>
      <c r="R196" s="105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  <c r="EQ196" s="114"/>
      <c r="ER196" s="114"/>
      <c r="ES196" s="114"/>
      <c r="ET196" s="114"/>
      <c r="EU196" s="114"/>
      <c r="EV196" s="114"/>
      <c r="EW196" s="114"/>
      <c r="EX196" s="114"/>
      <c r="EY196" s="114"/>
      <c r="EZ196" s="114"/>
      <c r="FA196" s="114"/>
      <c r="FB196" s="114"/>
      <c r="FC196" s="114"/>
      <c r="FD196" s="114"/>
      <c r="FE196" s="114"/>
      <c r="FF196" s="114"/>
      <c r="FG196" s="114"/>
      <c r="FH196" s="114"/>
      <c r="FI196" s="114"/>
      <c r="FJ196" s="114"/>
      <c r="FK196" s="114"/>
      <c r="FL196" s="114"/>
      <c r="FM196" s="114"/>
      <c r="FN196" s="114"/>
      <c r="FO196" s="114"/>
      <c r="FP196" s="114"/>
      <c r="FQ196" s="114"/>
      <c r="FR196" s="114"/>
      <c r="FS196" s="114"/>
      <c r="FT196" s="114"/>
      <c r="FU196" s="114"/>
      <c r="FV196" s="114"/>
      <c r="FW196" s="114"/>
      <c r="FX196" s="114"/>
      <c r="FY196" s="114"/>
      <c r="FZ196" s="114"/>
      <c r="GA196" s="114"/>
      <c r="GB196" s="114"/>
      <c r="GC196" s="114"/>
      <c r="GD196" s="114"/>
      <c r="GE196" s="114"/>
      <c r="GF196" s="114"/>
      <c r="GG196" s="114"/>
      <c r="GH196" s="114"/>
      <c r="GI196" s="114"/>
      <c r="GJ196" s="114"/>
      <c r="GK196" s="114"/>
      <c r="GL196" s="114"/>
      <c r="GM196" s="114"/>
      <c r="GN196" s="114"/>
      <c r="GO196" s="114"/>
      <c r="GP196" s="114"/>
      <c r="GQ196" s="114"/>
      <c r="GR196" s="114"/>
      <c r="GS196" s="114"/>
      <c r="GT196" s="114"/>
      <c r="GU196" s="114"/>
      <c r="GV196" s="114"/>
      <c r="GW196" s="114"/>
      <c r="GX196" s="114"/>
      <c r="GY196" s="114"/>
      <c r="GZ196" s="114"/>
      <c r="HA196" s="114"/>
      <c r="HB196" s="114"/>
      <c r="HC196" s="114"/>
      <c r="HD196" s="114"/>
      <c r="HE196" s="114"/>
      <c r="HF196" s="114"/>
      <c r="HG196" s="114"/>
      <c r="HH196" s="114"/>
      <c r="HI196" s="114"/>
      <c r="HJ196" s="114"/>
      <c r="HK196" s="114"/>
      <c r="HL196" s="114"/>
      <c r="HM196" s="114"/>
      <c r="HN196" s="114"/>
      <c r="HO196" s="114"/>
      <c r="HP196" s="114"/>
      <c r="HQ196" s="114"/>
      <c r="HR196" s="114"/>
      <c r="HS196" s="114"/>
      <c r="HT196" s="114"/>
      <c r="HU196" s="114"/>
      <c r="HV196" s="114"/>
      <c r="HW196" s="114"/>
      <c r="HX196" s="114"/>
      <c r="HY196" s="114"/>
      <c r="HZ196" s="114"/>
      <c r="IA196" s="114"/>
      <c r="IB196" s="114"/>
      <c r="IC196" s="114"/>
      <c r="ID196" s="114"/>
      <c r="IE196" s="114"/>
      <c r="IF196" s="114"/>
      <c r="IG196" s="114"/>
      <c r="IH196" s="114"/>
      <c r="II196" s="114"/>
      <c r="IJ196" s="114"/>
      <c r="IK196" s="114"/>
      <c r="IL196" s="114"/>
      <c r="IM196" s="114"/>
      <c r="IN196" s="114"/>
      <c r="IO196" s="114"/>
      <c r="IP196" s="114"/>
      <c r="IQ196" s="114"/>
      <c r="IR196" s="114"/>
      <c r="IS196" s="114"/>
      <c r="IT196" s="114"/>
      <c r="IU196" s="114"/>
      <c r="IV196" s="115"/>
      <c r="IW196" s="115"/>
      <c r="IX196" s="115"/>
      <c r="IY196" s="115"/>
      <c r="IZ196" s="115"/>
      <c r="JA196" s="115"/>
      <c r="JB196" s="115"/>
      <c r="JC196" s="115"/>
      <c r="JD196" s="115"/>
      <c r="JE196" s="115"/>
      <c r="JF196" s="115"/>
      <c r="JG196" s="115"/>
      <c r="JH196" s="115"/>
      <c r="JI196" s="115"/>
      <c r="JJ196" s="115"/>
      <c r="JK196" s="115"/>
      <c r="JL196" s="115"/>
      <c r="JM196" s="115"/>
      <c r="JN196" s="115"/>
      <c r="JO196" s="115"/>
      <c r="JP196" s="115"/>
      <c r="JQ196" s="115"/>
      <c r="JR196" s="115"/>
      <c r="JS196" s="115"/>
    </row>
    <row r="197" spans="1:279" s="107" customFormat="1" ht="25.5" x14ac:dyDescent="0.2">
      <c r="A197" s="114"/>
      <c r="B197" s="111" t="s">
        <v>721</v>
      </c>
      <c r="C197" s="155" t="s">
        <v>522</v>
      </c>
      <c r="D197" s="164" t="s">
        <v>484</v>
      </c>
      <c r="E197" s="171">
        <v>44959</v>
      </c>
      <c r="F197" s="207">
        <v>45566</v>
      </c>
      <c r="G197" s="145">
        <v>2024</v>
      </c>
      <c r="H197" s="200" t="s">
        <v>523</v>
      </c>
      <c r="I197" s="200" t="s">
        <v>488</v>
      </c>
      <c r="J197" s="161" t="s">
        <v>429</v>
      </c>
      <c r="K197" s="155" t="s">
        <v>74</v>
      </c>
      <c r="L197" s="155" t="s">
        <v>524</v>
      </c>
      <c r="M197" s="106"/>
      <c r="N197" s="114"/>
      <c r="O197" s="105"/>
      <c r="P197" s="114"/>
      <c r="Q197" s="114"/>
      <c r="R197" s="105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  <c r="EQ197" s="114"/>
      <c r="ER197" s="114"/>
      <c r="ES197" s="114"/>
      <c r="ET197" s="114"/>
      <c r="EU197" s="114"/>
      <c r="EV197" s="114"/>
      <c r="EW197" s="114"/>
      <c r="EX197" s="114"/>
      <c r="EY197" s="114"/>
      <c r="EZ197" s="114"/>
      <c r="FA197" s="114"/>
      <c r="FB197" s="114"/>
      <c r="FC197" s="114"/>
      <c r="FD197" s="114"/>
      <c r="FE197" s="114"/>
      <c r="FF197" s="114"/>
      <c r="FG197" s="114"/>
      <c r="FH197" s="114"/>
      <c r="FI197" s="114"/>
      <c r="FJ197" s="114"/>
      <c r="FK197" s="114"/>
      <c r="FL197" s="114"/>
      <c r="FM197" s="114"/>
      <c r="FN197" s="114"/>
      <c r="FO197" s="114"/>
      <c r="FP197" s="114"/>
      <c r="FQ197" s="114"/>
      <c r="FR197" s="114"/>
      <c r="FS197" s="114"/>
      <c r="FT197" s="114"/>
      <c r="FU197" s="114"/>
      <c r="FV197" s="114"/>
      <c r="FW197" s="114"/>
      <c r="FX197" s="114"/>
      <c r="FY197" s="114"/>
      <c r="FZ197" s="114"/>
      <c r="GA197" s="114"/>
      <c r="GB197" s="114"/>
      <c r="GC197" s="114"/>
      <c r="GD197" s="114"/>
      <c r="GE197" s="114"/>
      <c r="GF197" s="114"/>
      <c r="GG197" s="114"/>
      <c r="GH197" s="114"/>
      <c r="GI197" s="114"/>
      <c r="GJ197" s="114"/>
      <c r="GK197" s="114"/>
      <c r="GL197" s="114"/>
      <c r="GM197" s="114"/>
      <c r="GN197" s="114"/>
      <c r="GO197" s="114"/>
      <c r="GP197" s="114"/>
      <c r="GQ197" s="114"/>
      <c r="GR197" s="114"/>
      <c r="GS197" s="114"/>
      <c r="GT197" s="114"/>
      <c r="GU197" s="114"/>
      <c r="GV197" s="114"/>
      <c r="GW197" s="114"/>
      <c r="GX197" s="114"/>
      <c r="GY197" s="114"/>
      <c r="GZ197" s="114"/>
      <c r="HA197" s="114"/>
      <c r="HB197" s="114"/>
      <c r="HC197" s="114"/>
      <c r="HD197" s="114"/>
      <c r="HE197" s="114"/>
      <c r="HF197" s="114"/>
      <c r="HG197" s="114"/>
      <c r="HH197" s="114"/>
      <c r="HI197" s="114"/>
      <c r="HJ197" s="114"/>
      <c r="HK197" s="114"/>
      <c r="HL197" s="114"/>
      <c r="HM197" s="114"/>
      <c r="HN197" s="114"/>
      <c r="HO197" s="114"/>
      <c r="HP197" s="114"/>
      <c r="HQ197" s="114"/>
      <c r="HR197" s="114"/>
      <c r="HS197" s="114"/>
      <c r="HT197" s="114"/>
      <c r="HU197" s="114"/>
      <c r="HV197" s="114"/>
      <c r="HW197" s="114"/>
      <c r="HX197" s="114"/>
      <c r="HY197" s="114"/>
      <c r="HZ197" s="114"/>
      <c r="IA197" s="114"/>
      <c r="IB197" s="114"/>
      <c r="IC197" s="114"/>
      <c r="ID197" s="114"/>
      <c r="IE197" s="114"/>
      <c r="IF197" s="114"/>
      <c r="IG197" s="114"/>
      <c r="IH197" s="114"/>
      <c r="II197" s="114"/>
      <c r="IJ197" s="114"/>
      <c r="IK197" s="114"/>
      <c r="IL197" s="114"/>
      <c r="IM197" s="114"/>
      <c r="IN197" s="114"/>
      <c r="IO197" s="114"/>
      <c r="IP197" s="114"/>
      <c r="IQ197" s="114"/>
      <c r="IR197" s="114"/>
      <c r="IS197" s="114"/>
      <c r="IT197" s="114"/>
      <c r="IU197" s="114"/>
      <c r="IV197" s="115"/>
      <c r="IW197" s="115"/>
      <c r="IX197" s="115"/>
      <c r="IY197" s="115"/>
      <c r="IZ197" s="115"/>
      <c r="JA197" s="115"/>
      <c r="JB197" s="115"/>
      <c r="JC197" s="115"/>
      <c r="JD197" s="115"/>
      <c r="JE197" s="115"/>
      <c r="JF197" s="115"/>
      <c r="JG197" s="115"/>
      <c r="JH197" s="115"/>
      <c r="JI197" s="115"/>
      <c r="JJ197" s="115"/>
      <c r="JK197" s="115"/>
      <c r="JL197" s="115"/>
      <c r="JM197" s="115"/>
      <c r="JN197" s="115"/>
      <c r="JO197" s="115"/>
      <c r="JP197" s="115"/>
      <c r="JQ197" s="115"/>
      <c r="JR197" s="115"/>
      <c r="JS197" s="115"/>
    </row>
    <row r="198" spans="1:279" s="107" customFormat="1" ht="38.25" x14ac:dyDescent="0.2">
      <c r="A198" s="114"/>
      <c r="B198" s="111" t="s">
        <v>721</v>
      </c>
      <c r="C198" s="155" t="s">
        <v>525</v>
      </c>
      <c r="D198" s="164" t="s">
        <v>484</v>
      </c>
      <c r="E198" s="171">
        <v>44959</v>
      </c>
      <c r="F198" s="207">
        <v>45566</v>
      </c>
      <c r="G198" s="145">
        <v>2024</v>
      </c>
      <c r="H198" s="200" t="s">
        <v>526</v>
      </c>
      <c r="I198" s="200" t="s">
        <v>485</v>
      </c>
      <c r="J198" s="161" t="s">
        <v>429</v>
      </c>
      <c r="K198" s="155" t="s">
        <v>74</v>
      </c>
      <c r="L198" s="155" t="s">
        <v>79</v>
      </c>
      <c r="M198" s="106"/>
      <c r="N198" s="114"/>
      <c r="O198" s="105"/>
      <c r="P198" s="114"/>
      <c r="Q198" s="114"/>
      <c r="R198" s="105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  <c r="EQ198" s="114"/>
      <c r="ER198" s="114"/>
      <c r="ES198" s="114"/>
      <c r="ET198" s="114"/>
      <c r="EU198" s="114"/>
      <c r="EV198" s="114"/>
      <c r="EW198" s="114"/>
      <c r="EX198" s="114"/>
      <c r="EY198" s="114"/>
      <c r="EZ198" s="114"/>
      <c r="FA198" s="114"/>
      <c r="FB198" s="114"/>
      <c r="FC198" s="114"/>
      <c r="FD198" s="114"/>
      <c r="FE198" s="114"/>
      <c r="FF198" s="114"/>
      <c r="FG198" s="114"/>
      <c r="FH198" s="114"/>
      <c r="FI198" s="114"/>
      <c r="FJ198" s="114"/>
      <c r="FK198" s="114"/>
      <c r="FL198" s="114"/>
      <c r="FM198" s="114"/>
      <c r="FN198" s="114"/>
      <c r="FO198" s="114"/>
      <c r="FP198" s="114"/>
      <c r="FQ198" s="114"/>
      <c r="FR198" s="114"/>
      <c r="FS198" s="114"/>
      <c r="FT198" s="114"/>
      <c r="FU198" s="114"/>
      <c r="FV198" s="114"/>
      <c r="FW198" s="114"/>
      <c r="FX198" s="114"/>
      <c r="FY198" s="114"/>
      <c r="FZ198" s="114"/>
      <c r="GA198" s="114"/>
      <c r="GB198" s="114"/>
      <c r="GC198" s="114"/>
      <c r="GD198" s="114"/>
      <c r="GE198" s="114"/>
      <c r="GF198" s="114"/>
      <c r="GG198" s="114"/>
      <c r="GH198" s="114"/>
      <c r="GI198" s="114"/>
      <c r="GJ198" s="114"/>
      <c r="GK198" s="114"/>
      <c r="GL198" s="114"/>
      <c r="GM198" s="114"/>
      <c r="GN198" s="114"/>
      <c r="GO198" s="114"/>
      <c r="GP198" s="114"/>
      <c r="GQ198" s="114"/>
      <c r="GR198" s="114"/>
      <c r="GS198" s="114"/>
      <c r="GT198" s="114"/>
      <c r="GU198" s="114"/>
      <c r="GV198" s="114"/>
      <c r="GW198" s="114"/>
      <c r="GX198" s="114"/>
      <c r="GY198" s="114"/>
      <c r="GZ198" s="114"/>
      <c r="HA198" s="114"/>
      <c r="HB198" s="114"/>
      <c r="HC198" s="114"/>
      <c r="HD198" s="114"/>
      <c r="HE198" s="114"/>
      <c r="HF198" s="114"/>
      <c r="HG198" s="114"/>
      <c r="HH198" s="114"/>
      <c r="HI198" s="114"/>
      <c r="HJ198" s="114"/>
      <c r="HK198" s="114"/>
      <c r="HL198" s="114"/>
      <c r="HM198" s="114"/>
      <c r="HN198" s="114"/>
      <c r="HO198" s="114"/>
      <c r="HP198" s="114"/>
      <c r="HQ198" s="114"/>
      <c r="HR198" s="114"/>
      <c r="HS198" s="114"/>
      <c r="HT198" s="114"/>
      <c r="HU198" s="114"/>
      <c r="HV198" s="114"/>
      <c r="HW198" s="114"/>
      <c r="HX198" s="114"/>
      <c r="HY198" s="114"/>
      <c r="HZ198" s="114"/>
      <c r="IA198" s="114"/>
      <c r="IB198" s="114"/>
      <c r="IC198" s="114"/>
      <c r="ID198" s="114"/>
      <c r="IE198" s="114"/>
      <c r="IF198" s="114"/>
      <c r="IG198" s="114"/>
      <c r="IH198" s="114"/>
      <c r="II198" s="114"/>
      <c r="IJ198" s="114"/>
      <c r="IK198" s="114"/>
      <c r="IL198" s="114"/>
      <c r="IM198" s="114"/>
      <c r="IN198" s="114"/>
      <c r="IO198" s="114"/>
      <c r="IP198" s="114"/>
      <c r="IQ198" s="114"/>
      <c r="IR198" s="114"/>
      <c r="IS198" s="114"/>
      <c r="IT198" s="114"/>
      <c r="IU198" s="114"/>
      <c r="IV198" s="115"/>
      <c r="IW198" s="115"/>
      <c r="IX198" s="115"/>
      <c r="IY198" s="115"/>
      <c r="IZ198" s="115"/>
      <c r="JA198" s="115"/>
      <c r="JB198" s="115"/>
      <c r="JC198" s="115"/>
      <c r="JD198" s="115"/>
      <c r="JE198" s="115"/>
      <c r="JF198" s="115"/>
      <c r="JG198" s="115"/>
      <c r="JH198" s="115"/>
      <c r="JI198" s="115"/>
      <c r="JJ198" s="115"/>
      <c r="JK198" s="115"/>
      <c r="JL198" s="115"/>
      <c r="JM198" s="115"/>
      <c r="JN198" s="115"/>
      <c r="JO198" s="115"/>
      <c r="JP198" s="115"/>
      <c r="JQ198" s="115"/>
      <c r="JR198" s="115"/>
      <c r="JS198" s="115"/>
    </row>
    <row r="199" spans="1:279" s="107" customFormat="1" ht="25.5" x14ac:dyDescent="0.2">
      <c r="A199" s="114"/>
      <c r="B199" s="144" t="s">
        <v>108</v>
      </c>
      <c r="C199" s="144" t="s">
        <v>120</v>
      </c>
      <c r="D199" s="106" t="s">
        <v>85</v>
      </c>
      <c r="E199" s="182" t="s">
        <v>132</v>
      </c>
      <c r="F199" s="145" t="s">
        <v>141</v>
      </c>
      <c r="G199" s="145">
        <v>2024</v>
      </c>
      <c r="H199" s="224">
        <v>28000000</v>
      </c>
      <c r="I199" s="145" t="s">
        <v>125</v>
      </c>
      <c r="J199" s="146">
        <v>45201</v>
      </c>
      <c r="K199" s="111" t="s">
        <v>76</v>
      </c>
      <c r="L199" s="111" t="s">
        <v>80</v>
      </c>
      <c r="M199" s="106" t="s">
        <v>458</v>
      </c>
      <c r="N199" s="114"/>
      <c r="O199" s="105"/>
      <c r="P199" s="114"/>
      <c r="Q199" s="105"/>
      <c r="R199" s="114"/>
      <c r="S199" s="105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  <c r="EQ199" s="114"/>
      <c r="ER199" s="114"/>
      <c r="ES199" s="114"/>
      <c r="ET199" s="114"/>
      <c r="EU199" s="114"/>
      <c r="EV199" s="114"/>
      <c r="EW199" s="114"/>
      <c r="EX199" s="114"/>
      <c r="EY199" s="114"/>
      <c r="EZ199" s="114"/>
      <c r="FA199" s="114"/>
      <c r="FB199" s="114"/>
      <c r="FC199" s="114"/>
      <c r="FD199" s="114"/>
      <c r="FE199" s="114"/>
      <c r="FF199" s="114"/>
      <c r="FG199" s="114"/>
      <c r="FH199" s="114"/>
      <c r="FI199" s="114"/>
      <c r="FJ199" s="114"/>
      <c r="FK199" s="114"/>
      <c r="FL199" s="114"/>
      <c r="FM199" s="114"/>
      <c r="FN199" s="114"/>
      <c r="FO199" s="114"/>
      <c r="FP199" s="114"/>
      <c r="FQ199" s="114"/>
      <c r="FR199" s="114"/>
      <c r="FS199" s="114"/>
      <c r="FT199" s="114"/>
      <c r="FU199" s="114"/>
      <c r="FV199" s="114"/>
      <c r="FW199" s="114"/>
      <c r="FX199" s="114"/>
      <c r="FY199" s="114"/>
      <c r="FZ199" s="114"/>
      <c r="GA199" s="114"/>
      <c r="GB199" s="114"/>
      <c r="GC199" s="114"/>
      <c r="GD199" s="114"/>
      <c r="GE199" s="114"/>
      <c r="GF199" s="114"/>
      <c r="GG199" s="114"/>
      <c r="GH199" s="114"/>
      <c r="GI199" s="114"/>
      <c r="GJ199" s="114"/>
      <c r="GK199" s="114"/>
      <c r="GL199" s="114"/>
      <c r="GM199" s="114"/>
      <c r="GN199" s="114"/>
      <c r="GO199" s="114"/>
      <c r="GP199" s="114"/>
      <c r="GQ199" s="114"/>
      <c r="GR199" s="114"/>
      <c r="GS199" s="114"/>
      <c r="GT199" s="114"/>
      <c r="GU199" s="114"/>
      <c r="GV199" s="114"/>
      <c r="GW199" s="114"/>
      <c r="GX199" s="114"/>
      <c r="GY199" s="114"/>
      <c r="GZ199" s="114"/>
      <c r="HA199" s="114"/>
      <c r="HB199" s="114"/>
      <c r="HC199" s="114"/>
      <c r="HD199" s="114"/>
      <c r="HE199" s="114"/>
      <c r="HF199" s="114"/>
      <c r="HG199" s="114"/>
      <c r="HH199" s="114"/>
      <c r="HI199" s="114"/>
      <c r="HJ199" s="114"/>
      <c r="HK199" s="114"/>
      <c r="HL199" s="114"/>
      <c r="HM199" s="114"/>
      <c r="HN199" s="114"/>
      <c r="HO199" s="114"/>
      <c r="HP199" s="114"/>
      <c r="HQ199" s="114"/>
      <c r="HR199" s="114"/>
      <c r="HS199" s="114"/>
      <c r="HT199" s="114"/>
      <c r="HU199" s="114"/>
      <c r="HV199" s="114"/>
      <c r="HW199" s="114"/>
      <c r="HX199" s="114"/>
      <c r="HY199" s="114"/>
      <c r="HZ199" s="114"/>
      <c r="IA199" s="114"/>
      <c r="IB199" s="114"/>
      <c r="IC199" s="114"/>
      <c r="ID199" s="114"/>
      <c r="IE199" s="114"/>
      <c r="IF199" s="114"/>
      <c r="IG199" s="114"/>
      <c r="IH199" s="114"/>
      <c r="II199" s="114"/>
      <c r="IJ199" s="114"/>
      <c r="IK199" s="114"/>
      <c r="IL199" s="114"/>
      <c r="IM199" s="114"/>
      <c r="IN199" s="114"/>
      <c r="IO199" s="114"/>
      <c r="IP199" s="114"/>
      <c r="IQ199" s="114"/>
      <c r="IR199" s="114"/>
      <c r="IS199" s="114"/>
      <c r="IT199" s="114"/>
      <c r="IU199" s="114"/>
      <c r="IV199" s="114"/>
      <c r="IW199" s="114"/>
      <c r="IX199" s="114"/>
      <c r="IY199" s="114"/>
      <c r="IZ199" s="114"/>
      <c r="JA199" s="114"/>
      <c r="JB199" s="114"/>
      <c r="JC199" s="114"/>
      <c r="JD199" s="114"/>
      <c r="JE199" s="114"/>
      <c r="JF199" s="114"/>
      <c r="JG199" s="114"/>
      <c r="JH199" s="114"/>
      <c r="JI199" s="114"/>
      <c r="JJ199" s="114"/>
      <c r="JK199" s="114"/>
      <c r="JL199" s="114"/>
      <c r="JM199" s="114"/>
      <c r="JN199" s="114"/>
      <c r="JO199" s="114"/>
      <c r="JP199" s="114"/>
      <c r="JQ199" s="114"/>
      <c r="JR199" s="114"/>
      <c r="JS199" s="114"/>
    </row>
    <row r="200" spans="1:279" s="107" customFormat="1" ht="25.5" x14ac:dyDescent="0.2">
      <c r="A200" s="125"/>
      <c r="B200" s="129" t="s">
        <v>171</v>
      </c>
      <c r="C200" s="129" t="s">
        <v>210</v>
      </c>
      <c r="D200" s="125" t="s">
        <v>85</v>
      </c>
      <c r="E200" s="130" t="s">
        <v>242</v>
      </c>
      <c r="F200" s="131" t="s">
        <v>262</v>
      </c>
      <c r="G200" s="145">
        <v>2024</v>
      </c>
      <c r="H200" s="194">
        <v>839212.5</v>
      </c>
      <c r="I200" s="194" t="s">
        <v>357</v>
      </c>
      <c r="J200" s="141">
        <v>44986</v>
      </c>
      <c r="K200" s="111" t="s">
        <v>76</v>
      </c>
      <c r="L200" s="111" t="s">
        <v>80</v>
      </c>
      <c r="M200" s="106" t="s">
        <v>386</v>
      </c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  <c r="FH200" s="125"/>
      <c r="FI200" s="125"/>
      <c r="FJ200" s="125"/>
      <c r="FK200" s="125"/>
      <c r="FL200" s="125"/>
      <c r="FM200" s="125"/>
      <c r="FN200" s="125"/>
      <c r="FO200" s="125"/>
      <c r="FP200" s="125"/>
      <c r="FQ200" s="125"/>
      <c r="FR200" s="125"/>
      <c r="FS200" s="125"/>
      <c r="FT200" s="125"/>
      <c r="FU200" s="125"/>
      <c r="FV200" s="125"/>
      <c r="FW200" s="125"/>
      <c r="FX200" s="125"/>
      <c r="FY200" s="125"/>
      <c r="FZ200" s="125"/>
      <c r="GA200" s="125"/>
      <c r="GB200" s="125"/>
      <c r="GC200" s="125"/>
      <c r="GD200" s="125"/>
      <c r="GE200" s="125"/>
      <c r="GF200" s="125"/>
      <c r="GG200" s="125"/>
      <c r="GH200" s="125"/>
      <c r="GI200" s="125"/>
      <c r="GJ200" s="125"/>
      <c r="GK200" s="125"/>
      <c r="GL200" s="125"/>
      <c r="GM200" s="125"/>
      <c r="GN200" s="125"/>
      <c r="GO200" s="125"/>
      <c r="GP200" s="125"/>
      <c r="GQ200" s="125"/>
      <c r="GR200" s="125"/>
      <c r="GS200" s="125"/>
      <c r="GT200" s="125"/>
      <c r="GU200" s="125"/>
      <c r="GV200" s="125"/>
      <c r="GW200" s="125"/>
      <c r="GX200" s="125"/>
      <c r="GY200" s="125"/>
      <c r="GZ200" s="125"/>
      <c r="HA200" s="125"/>
      <c r="HB200" s="125"/>
      <c r="HC200" s="125"/>
      <c r="HD200" s="125"/>
      <c r="HE200" s="125"/>
      <c r="HF200" s="125"/>
      <c r="HG200" s="125"/>
      <c r="HH200" s="125"/>
      <c r="HI200" s="125"/>
      <c r="HJ200" s="125"/>
      <c r="HK200" s="125"/>
      <c r="HL200" s="125"/>
      <c r="HM200" s="125"/>
      <c r="HN200" s="125"/>
      <c r="HO200" s="125"/>
      <c r="HP200" s="125"/>
      <c r="HQ200" s="125"/>
      <c r="HR200" s="125"/>
      <c r="HS200" s="125"/>
      <c r="HT200" s="125"/>
      <c r="HU200" s="125"/>
      <c r="HV200" s="125"/>
      <c r="HW200" s="125"/>
      <c r="HX200" s="125"/>
      <c r="HY200" s="125"/>
      <c r="HZ200" s="125"/>
      <c r="IA200" s="125"/>
      <c r="IB200" s="125"/>
      <c r="IC200" s="125"/>
      <c r="ID200" s="125"/>
      <c r="IE200" s="125"/>
      <c r="IF200" s="125"/>
      <c r="IG200" s="125"/>
      <c r="IH200" s="125"/>
      <c r="II200" s="125"/>
      <c r="IJ200" s="125"/>
      <c r="IK200" s="125"/>
      <c r="IL200" s="125"/>
      <c r="IM200" s="125"/>
      <c r="IN200" s="125"/>
      <c r="IO200" s="125"/>
      <c r="IP200" s="125"/>
      <c r="IQ200" s="125"/>
      <c r="IR200" s="125"/>
      <c r="IS200" s="125"/>
      <c r="IT200" s="125"/>
      <c r="IU200" s="125"/>
      <c r="IV200" s="125"/>
      <c r="IW200" s="125"/>
      <c r="IX200" s="125"/>
      <c r="IY200" s="125"/>
      <c r="IZ200" s="125"/>
      <c r="JA200" s="125"/>
      <c r="JB200" s="125"/>
      <c r="JC200" s="125"/>
      <c r="JD200" s="125"/>
      <c r="JE200" s="125"/>
      <c r="JF200" s="125"/>
      <c r="JG200" s="125"/>
      <c r="JH200" s="125"/>
      <c r="JI200" s="125"/>
      <c r="JJ200" s="125"/>
      <c r="JK200" s="125"/>
      <c r="JL200" s="125"/>
      <c r="JM200" s="125"/>
      <c r="JN200" s="125"/>
      <c r="JO200" s="125"/>
      <c r="JP200" s="125"/>
      <c r="JQ200" s="125"/>
      <c r="JR200" s="125"/>
      <c r="JS200" s="125"/>
    </row>
    <row r="201" spans="1:279" s="107" customFormat="1" ht="25.5" x14ac:dyDescent="0.2">
      <c r="A201" s="125"/>
      <c r="B201" s="129" t="s">
        <v>170</v>
      </c>
      <c r="C201" s="129" t="s">
        <v>209</v>
      </c>
      <c r="D201" s="125" t="s">
        <v>85</v>
      </c>
      <c r="E201" s="130" t="s">
        <v>241</v>
      </c>
      <c r="F201" s="131" t="s">
        <v>261</v>
      </c>
      <c r="G201" s="145">
        <v>2024</v>
      </c>
      <c r="H201" s="195">
        <v>6436000</v>
      </c>
      <c r="I201" s="194" t="s">
        <v>369</v>
      </c>
      <c r="J201" s="141">
        <v>44986</v>
      </c>
      <c r="K201" s="111" t="s">
        <v>76</v>
      </c>
      <c r="L201" s="111" t="s">
        <v>80</v>
      </c>
      <c r="M201" s="106" t="s">
        <v>381</v>
      </c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  <c r="FH201" s="125"/>
      <c r="FI201" s="125"/>
      <c r="FJ201" s="125"/>
      <c r="FK201" s="125"/>
      <c r="FL201" s="125"/>
      <c r="FM201" s="125"/>
      <c r="FN201" s="125"/>
      <c r="FO201" s="125"/>
      <c r="FP201" s="125"/>
      <c r="FQ201" s="125"/>
      <c r="FR201" s="125"/>
      <c r="FS201" s="125"/>
      <c r="FT201" s="125"/>
      <c r="FU201" s="125"/>
      <c r="FV201" s="125"/>
      <c r="FW201" s="125"/>
      <c r="FX201" s="125"/>
      <c r="FY201" s="125"/>
      <c r="FZ201" s="125"/>
      <c r="GA201" s="125"/>
      <c r="GB201" s="125"/>
      <c r="GC201" s="125"/>
      <c r="GD201" s="125"/>
      <c r="GE201" s="125"/>
      <c r="GF201" s="125"/>
      <c r="GG201" s="125"/>
      <c r="GH201" s="125"/>
      <c r="GI201" s="125"/>
      <c r="GJ201" s="125"/>
      <c r="GK201" s="125"/>
      <c r="GL201" s="125"/>
      <c r="GM201" s="125"/>
      <c r="GN201" s="125"/>
      <c r="GO201" s="125"/>
      <c r="GP201" s="125"/>
      <c r="GQ201" s="125"/>
      <c r="GR201" s="125"/>
      <c r="GS201" s="125"/>
      <c r="GT201" s="125"/>
      <c r="GU201" s="125"/>
      <c r="GV201" s="125"/>
      <c r="GW201" s="125"/>
      <c r="GX201" s="125"/>
      <c r="GY201" s="125"/>
      <c r="GZ201" s="125"/>
      <c r="HA201" s="125"/>
      <c r="HB201" s="125"/>
      <c r="HC201" s="125"/>
      <c r="HD201" s="125"/>
      <c r="HE201" s="125"/>
      <c r="HF201" s="125"/>
      <c r="HG201" s="125"/>
      <c r="HH201" s="125"/>
      <c r="HI201" s="125"/>
      <c r="HJ201" s="125"/>
      <c r="HK201" s="125"/>
      <c r="HL201" s="125"/>
      <c r="HM201" s="125"/>
      <c r="HN201" s="125"/>
      <c r="HO201" s="125"/>
      <c r="HP201" s="125"/>
      <c r="HQ201" s="125"/>
      <c r="HR201" s="125"/>
      <c r="HS201" s="125"/>
      <c r="HT201" s="125"/>
      <c r="HU201" s="125"/>
      <c r="HV201" s="125"/>
      <c r="HW201" s="125"/>
      <c r="HX201" s="125"/>
      <c r="HY201" s="125"/>
      <c r="HZ201" s="125"/>
      <c r="IA201" s="125"/>
      <c r="IB201" s="125"/>
      <c r="IC201" s="125"/>
      <c r="ID201" s="125"/>
      <c r="IE201" s="125"/>
      <c r="IF201" s="125"/>
      <c r="IG201" s="125"/>
      <c r="IH201" s="125"/>
      <c r="II201" s="125"/>
      <c r="IJ201" s="125"/>
      <c r="IK201" s="125"/>
      <c r="IL201" s="125"/>
      <c r="IM201" s="125"/>
      <c r="IN201" s="125"/>
      <c r="IO201" s="125"/>
      <c r="IP201" s="125"/>
      <c r="IQ201" s="125"/>
      <c r="IR201" s="125"/>
      <c r="IS201" s="125"/>
      <c r="IT201" s="125"/>
      <c r="IU201" s="125"/>
      <c r="IV201" s="125"/>
      <c r="IW201" s="125"/>
      <c r="IX201" s="125"/>
      <c r="IY201" s="125"/>
      <c r="IZ201" s="125"/>
      <c r="JA201" s="125"/>
      <c r="JB201" s="125"/>
      <c r="JC201" s="125"/>
      <c r="JD201" s="125"/>
      <c r="JE201" s="125"/>
      <c r="JF201" s="125"/>
      <c r="JG201" s="125"/>
      <c r="JH201" s="125"/>
      <c r="JI201" s="125"/>
      <c r="JJ201" s="125"/>
      <c r="JK201" s="125"/>
      <c r="JL201" s="125"/>
      <c r="JM201" s="125"/>
      <c r="JN201" s="125"/>
      <c r="JO201" s="125"/>
      <c r="JP201" s="125"/>
      <c r="JQ201" s="125"/>
      <c r="JR201" s="125"/>
      <c r="JS201" s="125"/>
    </row>
    <row r="202" spans="1:279" s="107" customFormat="1" ht="38.25" x14ac:dyDescent="0.2">
      <c r="A202" s="105"/>
      <c r="B202" s="111"/>
      <c r="C202" s="154" t="s">
        <v>703</v>
      </c>
      <c r="D202" s="121" t="s">
        <v>645</v>
      </c>
      <c r="E202" s="181">
        <v>44896</v>
      </c>
      <c r="F202" s="188">
        <v>45626</v>
      </c>
      <c r="G202" s="145">
        <v>2024</v>
      </c>
      <c r="H202" s="223">
        <v>800000</v>
      </c>
      <c r="I202" s="211" t="s">
        <v>676</v>
      </c>
      <c r="J202" s="152" t="s">
        <v>610</v>
      </c>
      <c r="K202" s="111" t="s">
        <v>76</v>
      </c>
      <c r="L202" s="111"/>
      <c r="M202" s="106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  <c r="BP202" s="105"/>
      <c r="BQ202" s="105"/>
      <c r="BR202" s="105"/>
      <c r="BS202" s="105"/>
      <c r="BT202" s="105"/>
      <c r="BU202" s="105"/>
      <c r="BV202" s="105"/>
      <c r="BW202" s="105"/>
      <c r="BX202" s="105"/>
      <c r="BY202" s="105"/>
      <c r="BZ202" s="105"/>
      <c r="CA202" s="105"/>
      <c r="CB202" s="105"/>
      <c r="CC202" s="105"/>
      <c r="CD202" s="105"/>
      <c r="CE202" s="105"/>
      <c r="CF202" s="105"/>
      <c r="CG202" s="105"/>
      <c r="CH202" s="105"/>
      <c r="CI202" s="105"/>
      <c r="CJ202" s="105"/>
      <c r="CK202" s="105"/>
      <c r="CL202" s="105"/>
      <c r="CM202" s="105"/>
      <c r="CN202" s="105"/>
      <c r="CO202" s="105"/>
      <c r="CP202" s="105"/>
      <c r="CQ202" s="105"/>
      <c r="CR202" s="105"/>
      <c r="CS202" s="105"/>
      <c r="CT202" s="105"/>
      <c r="CU202" s="105"/>
      <c r="CV202" s="105"/>
      <c r="CW202" s="105"/>
      <c r="CX202" s="105"/>
      <c r="CY202" s="105"/>
      <c r="CZ202" s="105"/>
      <c r="DA202" s="105"/>
      <c r="DB202" s="105"/>
      <c r="DC202" s="105"/>
      <c r="DD202" s="105"/>
      <c r="DE202" s="105"/>
      <c r="DF202" s="105"/>
      <c r="DG202" s="105"/>
      <c r="DH202" s="105"/>
      <c r="DI202" s="105"/>
      <c r="DJ202" s="105"/>
      <c r="DK202" s="105"/>
      <c r="DL202" s="105"/>
      <c r="DM202" s="105"/>
      <c r="DN202" s="105"/>
      <c r="DO202" s="105"/>
      <c r="DP202" s="105"/>
      <c r="DQ202" s="105"/>
      <c r="DR202" s="105"/>
      <c r="DS202" s="105"/>
      <c r="DT202" s="105"/>
      <c r="DU202" s="105"/>
      <c r="DV202" s="105"/>
      <c r="DW202" s="105"/>
      <c r="DX202" s="105"/>
      <c r="DY202" s="105"/>
      <c r="DZ202" s="105"/>
      <c r="EA202" s="105"/>
      <c r="EB202" s="105"/>
      <c r="EC202" s="105"/>
      <c r="ED202" s="105"/>
      <c r="EE202" s="105"/>
      <c r="EF202" s="105"/>
      <c r="EG202" s="105"/>
      <c r="EH202" s="105"/>
      <c r="EI202" s="105"/>
      <c r="EJ202" s="105"/>
      <c r="EK202" s="105"/>
      <c r="EL202" s="105"/>
      <c r="EM202" s="105"/>
      <c r="EN202" s="105"/>
      <c r="EO202" s="105"/>
      <c r="EP202" s="105"/>
      <c r="EQ202" s="105"/>
      <c r="ER202" s="105"/>
      <c r="ES202" s="105"/>
      <c r="ET202" s="105"/>
      <c r="EU202" s="105"/>
      <c r="EV202" s="105"/>
      <c r="EW202" s="105"/>
      <c r="EX202" s="105"/>
      <c r="EY202" s="105"/>
      <c r="EZ202" s="105"/>
      <c r="FA202" s="105"/>
      <c r="FB202" s="105"/>
      <c r="FC202" s="105"/>
      <c r="FD202" s="105"/>
      <c r="FE202" s="105"/>
      <c r="FF202" s="105"/>
      <c r="FG202" s="105"/>
      <c r="FH202" s="105"/>
      <c r="FI202" s="105"/>
      <c r="FJ202" s="105"/>
      <c r="FK202" s="105"/>
      <c r="FL202" s="105"/>
      <c r="FM202" s="105"/>
      <c r="FN202" s="105"/>
      <c r="FO202" s="105"/>
      <c r="FP202" s="105"/>
      <c r="FQ202" s="105"/>
      <c r="FR202" s="105"/>
      <c r="FS202" s="105"/>
      <c r="FT202" s="105"/>
      <c r="FU202" s="105"/>
      <c r="FV202" s="105"/>
      <c r="FW202" s="105"/>
      <c r="FX202" s="105"/>
      <c r="FY202" s="105"/>
      <c r="FZ202" s="105"/>
      <c r="GA202" s="105"/>
      <c r="GB202" s="105"/>
      <c r="GC202" s="105"/>
      <c r="GD202" s="105"/>
      <c r="GE202" s="105"/>
      <c r="GF202" s="105"/>
      <c r="GG202" s="105"/>
      <c r="GH202" s="105"/>
      <c r="GI202" s="105"/>
      <c r="GJ202" s="105"/>
      <c r="GK202" s="105"/>
      <c r="GL202" s="105"/>
      <c r="GM202" s="105"/>
      <c r="GN202" s="105"/>
      <c r="GO202" s="105"/>
      <c r="GP202" s="105"/>
      <c r="GQ202" s="105"/>
      <c r="GR202" s="105"/>
      <c r="GS202" s="105"/>
      <c r="GT202" s="105"/>
      <c r="GU202" s="105"/>
      <c r="GV202" s="105"/>
      <c r="GW202" s="105"/>
      <c r="GX202" s="105"/>
      <c r="GY202" s="105"/>
      <c r="GZ202" s="105"/>
      <c r="HA202" s="105"/>
      <c r="HB202" s="105"/>
      <c r="HC202" s="105"/>
      <c r="HD202" s="105"/>
      <c r="HE202" s="105"/>
      <c r="HF202" s="105"/>
      <c r="HG202" s="105"/>
      <c r="HH202" s="105"/>
      <c r="HI202" s="105"/>
      <c r="HJ202" s="105"/>
      <c r="HK202" s="105"/>
      <c r="HL202" s="105"/>
      <c r="HM202" s="105"/>
      <c r="HN202" s="105"/>
      <c r="HO202" s="105"/>
      <c r="HP202" s="105"/>
      <c r="HQ202" s="105"/>
      <c r="HR202" s="105"/>
      <c r="HS202" s="105"/>
      <c r="HT202" s="105"/>
      <c r="HU202" s="105"/>
      <c r="HV202" s="105"/>
      <c r="HW202" s="105"/>
      <c r="HX202" s="105"/>
      <c r="HY202" s="105"/>
      <c r="HZ202" s="105"/>
      <c r="IA202" s="105"/>
      <c r="IB202" s="105"/>
      <c r="IC202" s="105"/>
      <c r="ID202" s="105"/>
      <c r="IE202" s="105"/>
      <c r="IF202" s="105"/>
      <c r="IG202" s="105"/>
      <c r="IH202" s="105"/>
      <c r="II202" s="105"/>
      <c r="IJ202" s="105"/>
      <c r="IK202" s="105"/>
      <c r="IL202" s="105"/>
      <c r="IM202" s="105"/>
      <c r="IN202" s="105"/>
      <c r="IO202" s="105"/>
      <c r="IP202" s="105"/>
      <c r="IQ202" s="105"/>
      <c r="IR202" s="105"/>
      <c r="IS202" s="105"/>
      <c r="IT202" s="105"/>
      <c r="IU202" s="105"/>
    </row>
    <row r="203" spans="1:279" s="107" customFormat="1" ht="25.5" x14ac:dyDescent="0.2">
      <c r="A203" s="105"/>
      <c r="B203" s="111"/>
      <c r="C203" s="154" t="s">
        <v>706</v>
      </c>
      <c r="D203" s="121" t="s">
        <v>645</v>
      </c>
      <c r="E203" s="181">
        <v>44896</v>
      </c>
      <c r="F203" s="188">
        <v>45626</v>
      </c>
      <c r="G203" s="145">
        <v>2024</v>
      </c>
      <c r="H203" s="223">
        <v>600000</v>
      </c>
      <c r="I203" s="211" t="s">
        <v>676</v>
      </c>
      <c r="J203" s="152" t="s">
        <v>610</v>
      </c>
      <c r="K203" s="111" t="s">
        <v>76</v>
      </c>
      <c r="L203" s="111"/>
      <c r="M203" s="106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  <c r="BS203" s="105"/>
      <c r="BT203" s="105"/>
      <c r="BU203" s="105"/>
      <c r="BV203" s="105"/>
      <c r="BW203" s="105"/>
      <c r="BX203" s="105"/>
      <c r="BY203" s="105"/>
      <c r="BZ203" s="105"/>
      <c r="CA203" s="105"/>
      <c r="CB203" s="105"/>
      <c r="CC203" s="105"/>
      <c r="CD203" s="105"/>
      <c r="CE203" s="105"/>
      <c r="CF203" s="105"/>
      <c r="CG203" s="105"/>
      <c r="CH203" s="105"/>
      <c r="CI203" s="105"/>
      <c r="CJ203" s="105"/>
      <c r="CK203" s="105"/>
      <c r="CL203" s="105"/>
      <c r="CM203" s="105"/>
      <c r="CN203" s="105"/>
      <c r="CO203" s="105"/>
      <c r="CP203" s="105"/>
      <c r="CQ203" s="105"/>
      <c r="CR203" s="105"/>
      <c r="CS203" s="105"/>
      <c r="CT203" s="105"/>
      <c r="CU203" s="105"/>
      <c r="CV203" s="105"/>
      <c r="CW203" s="105"/>
      <c r="CX203" s="105"/>
      <c r="CY203" s="105"/>
      <c r="CZ203" s="105"/>
      <c r="DA203" s="105"/>
      <c r="DB203" s="105"/>
      <c r="DC203" s="105"/>
      <c r="DD203" s="105"/>
      <c r="DE203" s="105"/>
      <c r="DF203" s="105"/>
      <c r="DG203" s="105"/>
      <c r="DH203" s="105"/>
      <c r="DI203" s="105"/>
      <c r="DJ203" s="105"/>
      <c r="DK203" s="105"/>
      <c r="DL203" s="105"/>
      <c r="DM203" s="105"/>
      <c r="DN203" s="105"/>
      <c r="DO203" s="105"/>
      <c r="DP203" s="105"/>
      <c r="DQ203" s="105"/>
      <c r="DR203" s="105"/>
      <c r="DS203" s="105"/>
      <c r="DT203" s="105"/>
      <c r="DU203" s="105"/>
      <c r="DV203" s="105"/>
      <c r="DW203" s="105"/>
      <c r="DX203" s="105"/>
      <c r="DY203" s="105"/>
      <c r="DZ203" s="105"/>
      <c r="EA203" s="105"/>
      <c r="EB203" s="105"/>
      <c r="EC203" s="105"/>
      <c r="ED203" s="105"/>
      <c r="EE203" s="105"/>
      <c r="EF203" s="105"/>
      <c r="EG203" s="105"/>
      <c r="EH203" s="105"/>
      <c r="EI203" s="105"/>
      <c r="EJ203" s="105"/>
      <c r="EK203" s="105"/>
      <c r="EL203" s="105"/>
      <c r="EM203" s="105"/>
      <c r="EN203" s="105"/>
      <c r="EO203" s="105"/>
      <c r="EP203" s="105"/>
      <c r="EQ203" s="105"/>
      <c r="ER203" s="105"/>
      <c r="ES203" s="105"/>
      <c r="ET203" s="105"/>
      <c r="EU203" s="105"/>
      <c r="EV203" s="105"/>
      <c r="EW203" s="105"/>
      <c r="EX203" s="105"/>
      <c r="EY203" s="105"/>
      <c r="EZ203" s="105"/>
      <c r="FA203" s="105"/>
      <c r="FB203" s="105"/>
      <c r="FC203" s="105"/>
      <c r="FD203" s="105"/>
      <c r="FE203" s="105"/>
      <c r="FF203" s="105"/>
      <c r="FG203" s="105"/>
      <c r="FH203" s="105"/>
      <c r="FI203" s="105"/>
      <c r="FJ203" s="105"/>
      <c r="FK203" s="105"/>
      <c r="FL203" s="105"/>
      <c r="FM203" s="105"/>
      <c r="FN203" s="105"/>
      <c r="FO203" s="105"/>
      <c r="FP203" s="105"/>
      <c r="FQ203" s="105"/>
      <c r="FR203" s="105"/>
      <c r="FS203" s="105"/>
      <c r="FT203" s="105"/>
      <c r="FU203" s="105"/>
      <c r="FV203" s="105"/>
      <c r="FW203" s="105"/>
      <c r="FX203" s="105"/>
      <c r="FY203" s="105"/>
      <c r="FZ203" s="105"/>
      <c r="GA203" s="105"/>
      <c r="GB203" s="105"/>
      <c r="GC203" s="105"/>
      <c r="GD203" s="105"/>
      <c r="GE203" s="105"/>
      <c r="GF203" s="105"/>
      <c r="GG203" s="105"/>
      <c r="GH203" s="105"/>
      <c r="GI203" s="105"/>
      <c r="GJ203" s="105"/>
      <c r="GK203" s="105"/>
      <c r="GL203" s="105"/>
      <c r="GM203" s="105"/>
      <c r="GN203" s="105"/>
      <c r="GO203" s="105"/>
      <c r="GP203" s="105"/>
      <c r="GQ203" s="105"/>
      <c r="GR203" s="105"/>
      <c r="GS203" s="105"/>
      <c r="GT203" s="105"/>
      <c r="GU203" s="105"/>
      <c r="GV203" s="105"/>
      <c r="GW203" s="105"/>
      <c r="GX203" s="105"/>
      <c r="GY203" s="105"/>
      <c r="GZ203" s="105"/>
      <c r="HA203" s="105"/>
      <c r="HB203" s="105"/>
      <c r="HC203" s="105"/>
      <c r="HD203" s="105"/>
      <c r="HE203" s="105"/>
      <c r="HF203" s="105"/>
      <c r="HG203" s="105"/>
      <c r="HH203" s="105"/>
      <c r="HI203" s="105"/>
      <c r="HJ203" s="105"/>
      <c r="HK203" s="105"/>
      <c r="HL203" s="105"/>
      <c r="HM203" s="105"/>
      <c r="HN203" s="105"/>
      <c r="HO203" s="105"/>
      <c r="HP203" s="105"/>
      <c r="HQ203" s="105"/>
      <c r="HR203" s="105"/>
      <c r="HS203" s="105"/>
      <c r="HT203" s="105"/>
      <c r="HU203" s="105"/>
      <c r="HV203" s="105"/>
      <c r="HW203" s="105"/>
      <c r="HX203" s="105"/>
      <c r="HY203" s="105"/>
      <c r="HZ203" s="105"/>
      <c r="IA203" s="105"/>
      <c r="IB203" s="105"/>
      <c r="IC203" s="105"/>
      <c r="ID203" s="105"/>
      <c r="IE203" s="105"/>
      <c r="IF203" s="105"/>
      <c r="IG203" s="105"/>
      <c r="IH203" s="105"/>
      <c r="II203" s="105"/>
      <c r="IJ203" s="105"/>
      <c r="IK203" s="105"/>
      <c r="IL203" s="105"/>
      <c r="IM203" s="105"/>
      <c r="IN203" s="105"/>
      <c r="IO203" s="105"/>
      <c r="IP203" s="105"/>
      <c r="IQ203" s="105"/>
      <c r="IR203" s="105"/>
      <c r="IS203" s="105"/>
      <c r="IT203" s="105"/>
      <c r="IU203" s="105"/>
    </row>
    <row r="204" spans="1:279" s="107" customFormat="1" ht="25.5" x14ac:dyDescent="0.2">
      <c r="A204" s="125"/>
      <c r="B204" s="129" t="s">
        <v>186</v>
      </c>
      <c r="C204" s="129" t="s">
        <v>225</v>
      </c>
      <c r="D204" s="105" t="s">
        <v>722</v>
      </c>
      <c r="E204" s="130" t="s">
        <v>249</v>
      </c>
      <c r="F204" s="131" t="s">
        <v>268</v>
      </c>
      <c r="G204" s="145">
        <v>2024</v>
      </c>
      <c r="H204" s="195">
        <v>4000000</v>
      </c>
      <c r="I204" s="195" t="s">
        <v>407</v>
      </c>
      <c r="J204" s="141">
        <v>45016</v>
      </c>
      <c r="K204" s="111" t="s">
        <v>76</v>
      </c>
      <c r="L204" s="111" t="s">
        <v>80</v>
      </c>
      <c r="M204" s="106" t="s">
        <v>403</v>
      </c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  <c r="FH204" s="125"/>
      <c r="FI204" s="125"/>
      <c r="FJ204" s="125"/>
      <c r="FK204" s="125"/>
      <c r="FL204" s="125"/>
      <c r="FM204" s="125"/>
      <c r="FN204" s="125"/>
      <c r="FO204" s="125"/>
      <c r="FP204" s="125"/>
      <c r="FQ204" s="125"/>
      <c r="FR204" s="125"/>
      <c r="FS204" s="125"/>
      <c r="FT204" s="125"/>
      <c r="FU204" s="125"/>
      <c r="FV204" s="125"/>
      <c r="FW204" s="125"/>
      <c r="FX204" s="125"/>
      <c r="FY204" s="125"/>
      <c r="FZ204" s="125"/>
      <c r="GA204" s="125"/>
      <c r="GB204" s="125"/>
      <c r="GC204" s="125"/>
      <c r="GD204" s="125"/>
      <c r="GE204" s="125"/>
      <c r="GF204" s="125"/>
      <c r="GG204" s="125"/>
      <c r="GH204" s="125"/>
      <c r="GI204" s="125"/>
      <c r="GJ204" s="125"/>
      <c r="GK204" s="125"/>
      <c r="GL204" s="125"/>
      <c r="GM204" s="125"/>
      <c r="GN204" s="125"/>
      <c r="GO204" s="125"/>
      <c r="GP204" s="125"/>
      <c r="GQ204" s="125"/>
      <c r="GR204" s="125"/>
      <c r="GS204" s="125"/>
      <c r="GT204" s="125"/>
      <c r="GU204" s="125"/>
      <c r="GV204" s="125"/>
      <c r="GW204" s="125"/>
      <c r="GX204" s="125"/>
      <c r="GY204" s="125"/>
      <c r="GZ204" s="125"/>
      <c r="HA204" s="125"/>
      <c r="HB204" s="125"/>
      <c r="HC204" s="125"/>
      <c r="HD204" s="125"/>
      <c r="HE204" s="125"/>
      <c r="HF204" s="125"/>
      <c r="HG204" s="125"/>
      <c r="HH204" s="125"/>
      <c r="HI204" s="125"/>
      <c r="HJ204" s="125"/>
      <c r="HK204" s="125"/>
      <c r="HL204" s="125"/>
      <c r="HM204" s="125"/>
      <c r="HN204" s="125"/>
      <c r="HO204" s="125"/>
      <c r="HP204" s="125"/>
      <c r="HQ204" s="125"/>
      <c r="HR204" s="125"/>
      <c r="HS204" s="125"/>
      <c r="HT204" s="125"/>
      <c r="HU204" s="125"/>
      <c r="HV204" s="125"/>
      <c r="HW204" s="125"/>
      <c r="HX204" s="125"/>
      <c r="HY204" s="125"/>
      <c r="HZ204" s="125"/>
      <c r="IA204" s="125"/>
      <c r="IB204" s="125"/>
      <c r="IC204" s="125"/>
      <c r="ID204" s="125"/>
      <c r="IE204" s="125"/>
      <c r="IF204" s="125"/>
      <c r="IG204" s="125"/>
      <c r="IH204" s="125"/>
      <c r="II204" s="125"/>
      <c r="IJ204" s="125"/>
      <c r="IK204" s="125"/>
      <c r="IL204" s="125"/>
      <c r="IM204" s="125"/>
      <c r="IN204" s="125"/>
      <c r="IO204" s="125"/>
      <c r="IP204" s="125"/>
      <c r="IQ204" s="125"/>
      <c r="IR204" s="125"/>
      <c r="IS204" s="125"/>
      <c r="IT204" s="125"/>
      <c r="IU204" s="125"/>
      <c r="IV204" s="125"/>
      <c r="IW204" s="125"/>
      <c r="IX204" s="125"/>
      <c r="IY204" s="125"/>
      <c r="IZ204" s="125"/>
      <c r="JA204" s="125"/>
      <c r="JB204" s="125"/>
      <c r="JC204" s="125"/>
      <c r="JD204" s="125"/>
      <c r="JE204" s="125"/>
      <c r="JF204" s="125"/>
      <c r="JG204" s="125"/>
      <c r="JH204" s="125"/>
      <c r="JI204" s="125"/>
      <c r="JJ204" s="125"/>
      <c r="JK204" s="125"/>
      <c r="JL204" s="125"/>
      <c r="JM204" s="125"/>
      <c r="JN204" s="125"/>
      <c r="JO204" s="125"/>
      <c r="JP204" s="125"/>
      <c r="JQ204" s="125"/>
      <c r="JR204" s="125"/>
      <c r="JS204" s="125"/>
    </row>
    <row r="205" spans="1:279" s="107" customFormat="1" ht="25.5" x14ac:dyDescent="0.2">
      <c r="A205" s="105"/>
      <c r="B205" s="111"/>
      <c r="C205" s="154" t="s">
        <v>652</v>
      </c>
      <c r="D205" s="121" t="s">
        <v>645</v>
      </c>
      <c r="E205" s="181">
        <v>44562</v>
      </c>
      <c r="F205" s="188">
        <v>45657</v>
      </c>
      <c r="G205" s="145">
        <v>2024</v>
      </c>
      <c r="H205" s="223">
        <v>160000</v>
      </c>
      <c r="I205" s="211" t="s">
        <v>653</v>
      </c>
      <c r="J205" s="132">
        <v>45292</v>
      </c>
      <c r="K205" s="111" t="s">
        <v>76</v>
      </c>
      <c r="L205" s="111"/>
      <c r="M205" s="106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  <c r="BK205" s="105"/>
      <c r="BL205" s="105"/>
      <c r="BM205" s="105"/>
      <c r="BN205" s="105"/>
      <c r="BO205" s="105"/>
      <c r="BP205" s="105"/>
      <c r="BQ205" s="105"/>
      <c r="BR205" s="105"/>
      <c r="BS205" s="105"/>
      <c r="BT205" s="105"/>
      <c r="BU205" s="105"/>
      <c r="BV205" s="105"/>
      <c r="BW205" s="105"/>
      <c r="BX205" s="105"/>
      <c r="BY205" s="105"/>
      <c r="BZ205" s="105"/>
      <c r="CA205" s="105"/>
      <c r="CB205" s="105"/>
      <c r="CC205" s="105"/>
      <c r="CD205" s="105"/>
      <c r="CE205" s="105"/>
      <c r="CF205" s="105"/>
      <c r="CG205" s="105"/>
      <c r="CH205" s="105"/>
      <c r="CI205" s="105"/>
      <c r="CJ205" s="105"/>
      <c r="CK205" s="105"/>
      <c r="CL205" s="105"/>
      <c r="CM205" s="105"/>
      <c r="CN205" s="105"/>
      <c r="CO205" s="105"/>
      <c r="CP205" s="105"/>
      <c r="CQ205" s="105"/>
      <c r="CR205" s="105"/>
      <c r="CS205" s="105"/>
      <c r="CT205" s="105"/>
      <c r="CU205" s="105"/>
      <c r="CV205" s="105"/>
      <c r="CW205" s="105"/>
      <c r="CX205" s="105"/>
      <c r="CY205" s="105"/>
      <c r="CZ205" s="105"/>
      <c r="DA205" s="105"/>
      <c r="DB205" s="105"/>
      <c r="DC205" s="105"/>
      <c r="DD205" s="105"/>
      <c r="DE205" s="105"/>
      <c r="DF205" s="105"/>
      <c r="DG205" s="105"/>
      <c r="DH205" s="105"/>
      <c r="DI205" s="105"/>
      <c r="DJ205" s="105"/>
      <c r="DK205" s="105"/>
      <c r="DL205" s="105"/>
      <c r="DM205" s="105"/>
      <c r="DN205" s="105"/>
      <c r="DO205" s="105"/>
      <c r="DP205" s="105"/>
      <c r="DQ205" s="105"/>
      <c r="DR205" s="105"/>
      <c r="DS205" s="105"/>
      <c r="DT205" s="105"/>
      <c r="DU205" s="105"/>
      <c r="DV205" s="105"/>
      <c r="DW205" s="105"/>
      <c r="DX205" s="105"/>
      <c r="DY205" s="105"/>
      <c r="DZ205" s="105"/>
      <c r="EA205" s="105"/>
      <c r="EB205" s="105"/>
      <c r="EC205" s="105"/>
      <c r="ED205" s="105"/>
      <c r="EE205" s="105"/>
      <c r="EF205" s="105"/>
      <c r="EG205" s="105"/>
      <c r="EH205" s="105"/>
      <c r="EI205" s="105"/>
      <c r="EJ205" s="105"/>
      <c r="EK205" s="105"/>
      <c r="EL205" s="105"/>
      <c r="EM205" s="105"/>
      <c r="EN205" s="105"/>
      <c r="EO205" s="105"/>
      <c r="EP205" s="105"/>
      <c r="EQ205" s="105"/>
      <c r="ER205" s="105"/>
      <c r="ES205" s="105"/>
      <c r="ET205" s="105"/>
      <c r="EU205" s="105"/>
      <c r="EV205" s="105"/>
      <c r="EW205" s="105"/>
      <c r="EX205" s="105"/>
      <c r="EY205" s="105"/>
      <c r="EZ205" s="105"/>
      <c r="FA205" s="105"/>
      <c r="FB205" s="105"/>
      <c r="FC205" s="105"/>
      <c r="FD205" s="105"/>
      <c r="FE205" s="105"/>
      <c r="FF205" s="105"/>
      <c r="FG205" s="105"/>
      <c r="FH205" s="105"/>
      <c r="FI205" s="105"/>
      <c r="FJ205" s="105"/>
      <c r="FK205" s="105"/>
      <c r="FL205" s="105"/>
      <c r="FM205" s="105"/>
      <c r="FN205" s="105"/>
      <c r="FO205" s="105"/>
      <c r="FP205" s="105"/>
      <c r="FQ205" s="105"/>
      <c r="FR205" s="105"/>
      <c r="FS205" s="105"/>
      <c r="FT205" s="105"/>
      <c r="FU205" s="105"/>
      <c r="FV205" s="105"/>
      <c r="FW205" s="105"/>
      <c r="FX205" s="105"/>
      <c r="FY205" s="105"/>
      <c r="FZ205" s="105"/>
      <c r="GA205" s="105"/>
      <c r="GB205" s="105"/>
      <c r="GC205" s="105"/>
      <c r="GD205" s="105"/>
      <c r="GE205" s="105"/>
      <c r="GF205" s="105"/>
      <c r="GG205" s="105"/>
      <c r="GH205" s="105"/>
      <c r="GI205" s="105"/>
      <c r="GJ205" s="105"/>
      <c r="GK205" s="105"/>
      <c r="GL205" s="105"/>
      <c r="GM205" s="105"/>
      <c r="GN205" s="105"/>
      <c r="GO205" s="105"/>
      <c r="GP205" s="105"/>
      <c r="GQ205" s="105"/>
      <c r="GR205" s="105"/>
      <c r="GS205" s="105"/>
      <c r="GT205" s="105"/>
      <c r="GU205" s="105"/>
      <c r="GV205" s="105"/>
      <c r="GW205" s="105"/>
      <c r="GX205" s="105"/>
      <c r="GY205" s="105"/>
      <c r="GZ205" s="105"/>
      <c r="HA205" s="105"/>
      <c r="HB205" s="105"/>
      <c r="HC205" s="105"/>
      <c r="HD205" s="105"/>
      <c r="HE205" s="105"/>
      <c r="HF205" s="105"/>
      <c r="HG205" s="105"/>
      <c r="HH205" s="105"/>
      <c r="HI205" s="105"/>
      <c r="HJ205" s="105"/>
      <c r="HK205" s="105"/>
      <c r="HL205" s="105"/>
      <c r="HM205" s="105"/>
      <c r="HN205" s="105"/>
      <c r="HO205" s="105"/>
      <c r="HP205" s="105"/>
      <c r="HQ205" s="105"/>
      <c r="HR205" s="105"/>
      <c r="HS205" s="105"/>
      <c r="HT205" s="105"/>
      <c r="HU205" s="105"/>
      <c r="HV205" s="105"/>
      <c r="HW205" s="105"/>
      <c r="HX205" s="105"/>
      <c r="HY205" s="105"/>
      <c r="HZ205" s="105"/>
      <c r="IA205" s="105"/>
      <c r="IB205" s="105"/>
      <c r="IC205" s="105"/>
      <c r="ID205" s="105"/>
      <c r="IE205" s="105"/>
      <c r="IF205" s="105"/>
      <c r="IG205" s="105"/>
      <c r="IH205" s="105"/>
      <c r="II205" s="105"/>
      <c r="IJ205" s="105"/>
      <c r="IK205" s="105"/>
      <c r="IL205" s="105"/>
      <c r="IM205" s="105"/>
      <c r="IN205" s="105"/>
      <c r="IO205" s="105"/>
      <c r="IP205" s="105"/>
      <c r="IQ205" s="105"/>
      <c r="IR205" s="105"/>
      <c r="IS205" s="105"/>
      <c r="IT205" s="105"/>
      <c r="IU205" s="105"/>
    </row>
    <row r="206" spans="1:279" s="107" customFormat="1" ht="25.5" x14ac:dyDescent="0.2">
      <c r="A206" s="105"/>
      <c r="B206" s="111"/>
      <c r="C206" s="154" t="s">
        <v>654</v>
      </c>
      <c r="D206" s="121" t="s">
        <v>645</v>
      </c>
      <c r="E206" s="181">
        <v>44562</v>
      </c>
      <c r="F206" s="188">
        <v>45657</v>
      </c>
      <c r="G206" s="145">
        <v>2024</v>
      </c>
      <c r="H206" s="223">
        <v>300000</v>
      </c>
      <c r="I206" s="211" t="s">
        <v>653</v>
      </c>
      <c r="J206" s="132">
        <v>45292</v>
      </c>
      <c r="K206" s="111" t="s">
        <v>506</v>
      </c>
      <c r="L206" s="111"/>
      <c r="M206" s="106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  <c r="BP206" s="105"/>
      <c r="BQ206" s="105"/>
      <c r="BR206" s="105"/>
      <c r="BS206" s="105"/>
      <c r="BT206" s="105"/>
      <c r="BU206" s="105"/>
      <c r="BV206" s="105"/>
      <c r="BW206" s="105"/>
      <c r="BX206" s="105"/>
      <c r="BY206" s="105"/>
      <c r="BZ206" s="105"/>
      <c r="CA206" s="105"/>
      <c r="CB206" s="105"/>
      <c r="CC206" s="105"/>
      <c r="CD206" s="105"/>
      <c r="CE206" s="105"/>
      <c r="CF206" s="105"/>
      <c r="CG206" s="105"/>
      <c r="CH206" s="105"/>
      <c r="CI206" s="105"/>
      <c r="CJ206" s="105"/>
      <c r="CK206" s="105"/>
      <c r="CL206" s="105"/>
      <c r="CM206" s="105"/>
      <c r="CN206" s="105"/>
      <c r="CO206" s="105"/>
      <c r="CP206" s="105"/>
      <c r="CQ206" s="105"/>
      <c r="CR206" s="105"/>
      <c r="CS206" s="105"/>
      <c r="CT206" s="105"/>
      <c r="CU206" s="105"/>
      <c r="CV206" s="105"/>
      <c r="CW206" s="105"/>
      <c r="CX206" s="105"/>
      <c r="CY206" s="105"/>
      <c r="CZ206" s="105"/>
      <c r="DA206" s="105"/>
      <c r="DB206" s="105"/>
      <c r="DC206" s="105"/>
      <c r="DD206" s="105"/>
      <c r="DE206" s="105"/>
      <c r="DF206" s="105"/>
      <c r="DG206" s="105"/>
      <c r="DH206" s="105"/>
      <c r="DI206" s="105"/>
      <c r="DJ206" s="105"/>
      <c r="DK206" s="105"/>
      <c r="DL206" s="105"/>
      <c r="DM206" s="105"/>
      <c r="DN206" s="105"/>
      <c r="DO206" s="105"/>
      <c r="DP206" s="105"/>
      <c r="DQ206" s="105"/>
      <c r="DR206" s="105"/>
      <c r="DS206" s="105"/>
      <c r="DT206" s="105"/>
      <c r="DU206" s="105"/>
      <c r="DV206" s="105"/>
      <c r="DW206" s="105"/>
      <c r="DX206" s="105"/>
      <c r="DY206" s="105"/>
      <c r="DZ206" s="105"/>
      <c r="EA206" s="105"/>
      <c r="EB206" s="105"/>
      <c r="EC206" s="105"/>
      <c r="ED206" s="105"/>
      <c r="EE206" s="105"/>
      <c r="EF206" s="105"/>
      <c r="EG206" s="105"/>
      <c r="EH206" s="105"/>
      <c r="EI206" s="105"/>
      <c r="EJ206" s="105"/>
      <c r="EK206" s="105"/>
      <c r="EL206" s="105"/>
      <c r="EM206" s="105"/>
      <c r="EN206" s="105"/>
      <c r="EO206" s="105"/>
      <c r="EP206" s="105"/>
      <c r="EQ206" s="105"/>
      <c r="ER206" s="105"/>
      <c r="ES206" s="105"/>
      <c r="ET206" s="105"/>
      <c r="EU206" s="105"/>
      <c r="EV206" s="105"/>
      <c r="EW206" s="105"/>
      <c r="EX206" s="105"/>
      <c r="EY206" s="105"/>
      <c r="EZ206" s="105"/>
      <c r="FA206" s="105"/>
      <c r="FB206" s="105"/>
      <c r="FC206" s="105"/>
      <c r="FD206" s="105"/>
      <c r="FE206" s="105"/>
      <c r="FF206" s="105"/>
      <c r="FG206" s="105"/>
      <c r="FH206" s="105"/>
      <c r="FI206" s="105"/>
      <c r="FJ206" s="105"/>
      <c r="FK206" s="105"/>
      <c r="FL206" s="105"/>
      <c r="FM206" s="105"/>
      <c r="FN206" s="105"/>
      <c r="FO206" s="105"/>
      <c r="FP206" s="105"/>
      <c r="FQ206" s="105"/>
      <c r="FR206" s="105"/>
      <c r="FS206" s="105"/>
      <c r="FT206" s="105"/>
      <c r="FU206" s="105"/>
      <c r="FV206" s="105"/>
      <c r="FW206" s="105"/>
      <c r="FX206" s="105"/>
      <c r="FY206" s="105"/>
      <c r="FZ206" s="105"/>
      <c r="GA206" s="105"/>
      <c r="GB206" s="105"/>
      <c r="GC206" s="105"/>
      <c r="GD206" s="105"/>
      <c r="GE206" s="105"/>
      <c r="GF206" s="105"/>
      <c r="GG206" s="105"/>
      <c r="GH206" s="105"/>
      <c r="GI206" s="105"/>
      <c r="GJ206" s="105"/>
      <c r="GK206" s="105"/>
      <c r="GL206" s="105"/>
      <c r="GM206" s="105"/>
      <c r="GN206" s="105"/>
      <c r="GO206" s="105"/>
      <c r="GP206" s="105"/>
      <c r="GQ206" s="105"/>
      <c r="GR206" s="105"/>
      <c r="GS206" s="105"/>
      <c r="GT206" s="105"/>
      <c r="GU206" s="105"/>
      <c r="GV206" s="105"/>
      <c r="GW206" s="105"/>
      <c r="GX206" s="105"/>
      <c r="GY206" s="105"/>
      <c r="GZ206" s="105"/>
      <c r="HA206" s="105"/>
      <c r="HB206" s="105"/>
      <c r="HC206" s="105"/>
      <c r="HD206" s="105"/>
      <c r="HE206" s="105"/>
      <c r="HF206" s="105"/>
      <c r="HG206" s="105"/>
      <c r="HH206" s="105"/>
      <c r="HI206" s="105"/>
      <c r="HJ206" s="105"/>
      <c r="HK206" s="105"/>
      <c r="HL206" s="105"/>
      <c r="HM206" s="105"/>
      <c r="HN206" s="105"/>
      <c r="HO206" s="105"/>
      <c r="HP206" s="105"/>
      <c r="HQ206" s="105"/>
      <c r="HR206" s="105"/>
      <c r="HS206" s="105"/>
      <c r="HT206" s="105"/>
      <c r="HU206" s="105"/>
      <c r="HV206" s="105"/>
      <c r="HW206" s="105"/>
      <c r="HX206" s="105"/>
      <c r="HY206" s="105"/>
      <c r="HZ206" s="105"/>
      <c r="IA206" s="105"/>
      <c r="IB206" s="105"/>
      <c r="IC206" s="105"/>
      <c r="ID206" s="105"/>
      <c r="IE206" s="105"/>
      <c r="IF206" s="105"/>
      <c r="IG206" s="105"/>
      <c r="IH206" s="105"/>
      <c r="II206" s="105"/>
      <c r="IJ206" s="105"/>
      <c r="IK206" s="105"/>
      <c r="IL206" s="105"/>
      <c r="IM206" s="105"/>
      <c r="IN206" s="105"/>
      <c r="IO206" s="105"/>
      <c r="IP206" s="105"/>
      <c r="IQ206" s="105"/>
      <c r="IR206" s="105"/>
      <c r="IS206" s="105"/>
      <c r="IT206" s="105"/>
      <c r="IU206" s="105"/>
    </row>
    <row r="207" spans="1:279" s="107" customFormat="1" ht="25.5" x14ac:dyDescent="0.2">
      <c r="A207" s="105"/>
      <c r="B207" s="111"/>
      <c r="C207" s="154" t="s">
        <v>654</v>
      </c>
      <c r="D207" s="121" t="s">
        <v>645</v>
      </c>
      <c r="E207" s="181">
        <v>44562</v>
      </c>
      <c r="F207" s="188">
        <v>45657</v>
      </c>
      <c r="G207" s="145">
        <v>2024</v>
      </c>
      <c r="H207" s="223">
        <v>304000</v>
      </c>
      <c r="I207" s="211" t="s">
        <v>653</v>
      </c>
      <c r="J207" s="132">
        <v>45292</v>
      </c>
      <c r="K207" s="111" t="s">
        <v>506</v>
      </c>
      <c r="L207" s="111"/>
      <c r="M207" s="106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  <c r="BK207" s="105"/>
      <c r="BL207" s="105"/>
      <c r="BM207" s="105"/>
      <c r="BN207" s="105"/>
      <c r="BO207" s="105"/>
      <c r="BP207" s="105"/>
      <c r="BQ207" s="105"/>
      <c r="BR207" s="105"/>
      <c r="BS207" s="105"/>
      <c r="BT207" s="105"/>
      <c r="BU207" s="105"/>
      <c r="BV207" s="105"/>
      <c r="BW207" s="105"/>
      <c r="BX207" s="105"/>
      <c r="BY207" s="105"/>
      <c r="BZ207" s="105"/>
      <c r="CA207" s="105"/>
      <c r="CB207" s="105"/>
      <c r="CC207" s="105"/>
      <c r="CD207" s="105"/>
      <c r="CE207" s="105"/>
      <c r="CF207" s="105"/>
      <c r="CG207" s="105"/>
      <c r="CH207" s="105"/>
      <c r="CI207" s="105"/>
      <c r="CJ207" s="105"/>
      <c r="CK207" s="105"/>
      <c r="CL207" s="105"/>
      <c r="CM207" s="105"/>
      <c r="CN207" s="105"/>
      <c r="CO207" s="105"/>
      <c r="CP207" s="105"/>
      <c r="CQ207" s="105"/>
      <c r="CR207" s="105"/>
      <c r="CS207" s="105"/>
      <c r="CT207" s="105"/>
      <c r="CU207" s="105"/>
      <c r="CV207" s="105"/>
      <c r="CW207" s="105"/>
      <c r="CX207" s="105"/>
      <c r="CY207" s="105"/>
      <c r="CZ207" s="105"/>
      <c r="DA207" s="105"/>
      <c r="DB207" s="105"/>
      <c r="DC207" s="105"/>
      <c r="DD207" s="105"/>
      <c r="DE207" s="105"/>
      <c r="DF207" s="105"/>
      <c r="DG207" s="105"/>
      <c r="DH207" s="105"/>
      <c r="DI207" s="105"/>
      <c r="DJ207" s="105"/>
      <c r="DK207" s="105"/>
      <c r="DL207" s="105"/>
      <c r="DM207" s="105"/>
      <c r="DN207" s="105"/>
      <c r="DO207" s="105"/>
      <c r="DP207" s="105"/>
      <c r="DQ207" s="105"/>
      <c r="DR207" s="105"/>
      <c r="DS207" s="105"/>
      <c r="DT207" s="105"/>
      <c r="DU207" s="105"/>
      <c r="DV207" s="105"/>
      <c r="DW207" s="105"/>
      <c r="DX207" s="105"/>
      <c r="DY207" s="105"/>
      <c r="DZ207" s="105"/>
      <c r="EA207" s="105"/>
      <c r="EB207" s="105"/>
      <c r="EC207" s="105"/>
      <c r="ED207" s="105"/>
      <c r="EE207" s="105"/>
      <c r="EF207" s="105"/>
      <c r="EG207" s="105"/>
      <c r="EH207" s="105"/>
      <c r="EI207" s="105"/>
      <c r="EJ207" s="105"/>
      <c r="EK207" s="105"/>
      <c r="EL207" s="105"/>
      <c r="EM207" s="105"/>
      <c r="EN207" s="105"/>
      <c r="EO207" s="105"/>
      <c r="EP207" s="105"/>
      <c r="EQ207" s="105"/>
      <c r="ER207" s="105"/>
      <c r="ES207" s="105"/>
      <c r="ET207" s="105"/>
      <c r="EU207" s="105"/>
      <c r="EV207" s="105"/>
      <c r="EW207" s="105"/>
      <c r="EX207" s="105"/>
      <c r="EY207" s="105"/>
      <c r="EZ207" s="105"/>
      <c r="FA207" s="105"/>
      <c r="FB207" s="105"/>
      <c r="FC207" s="105"/>
      <c r="FD207" s="105"/>
      <c r="FE207" s="105"/>
      <c r="FF207" s="105"/>
      <c r="FG207" s="105"/>
      <c r="FH207" s="105"/>
      <c r="FI207" s="105"/>
      <c r="FJ207" s="105"/>
      <c r="FK207" s="105"/>
      <c r="FL207" s="105"/>
      <c r="FM207" s="105"/>
      <c r="FN207" s="105"/>
      <c r="FO207" s="105"/>
      <c r="FP207" s="105"/>
      <c r="FQ207" s="105"/>
      <c r="FR207" s="105"/>
      <c r="FS207" s="105"/>
      <c r="FT207" s="105"/>
      <c r="FU207" s="105"/>
      <c r="FV207" s="105"/>
      <c r="FW207" s="105"/>
      <c r="FX207" s="105"/>
      <c r="FY207" s="105"/>
      <c r="FZ207" s="105"/>
      <c r="GA207" s="105"/>
      <c r="GB207" s="105"/>
      <c r="GC207" s="105"/>
      <c r="GD207" s="105"/>
      <c r="GE207" s="105"/>
      <c r="GF207" s="105"/>
      <c r="GG207" s="105"/>
      <c r="GH207" s="105"/>
      <c r="GI207" s="105"/>
      <c r="GJ207" s="105"/>
      <c r="GK207" s="105"/>
      <c r="GL207" s="105"/>
      <c r="GM207" s="105"/>
      <c r="GN207" s="105"/>
      <c r="GO207" s="105"/>
      <c r="GP207" s="105"/>
      <c r="GQ207" s="105"/>
      <c r="GR207" s="105"/>
      <c r="GS207" s="105"/>
      <c r="GT207" s="105"/>
      <c r="GU207" s="105"/>
      <c r="GV207" s="105"/>
      <c r="GW207" s="105"/>
      <c r="GX207" s="105"/>
      <c r="GY207" s="105"/>
      <c r="GZ207" s="105"/>
      <c r="HA207" s="105"/>
      <c r="HB207" s="105"/>
      <c r="HC207" s="105"/>
      <c r="HD207" s="105"/>
      <c r="HE207" s="105"/>
      <c r="HF207" s="105"/>
      <c r="HG207" s="105"/>
      <c r="HH207" s="105"/>
      <c r="HI207" s="105"/>
      <c r="HJ207" s="105"/>
      <c r="HK207" s="105"/>
      <c r="HL207" s="105"/>
      <c r="HM207" s="105"/>
      <c r="HN207" s="105"/>
      <c r="HO207" s="105"/>
      <c r="HP207" s="105"/>
      <c r="HQ207" s="105"/>
      <c r="HR207" s="105"/>
      <c r="HS207" s="105"/>
      <c r="HT207" s="105"/>
      <c r="HU207" s="105"/>
      <c r="HV207" s="105"/>
      <c r="HW207" s="105"/>
      <c r="HX207" s="105"/>
      <c r="HY207" s="105"/>
      <c r="HZ207" s="105"/>
      <c r="IA207" s="105"/>
      <c r="IB207" s="105"/>
      <c r="IC207" s="105"/>
      <c r="ID207" s="105"/>
      <c r="IE207" s="105"/>
      <c r="IF207" s="105"/>
      <c r="IG207" s="105"/>
      <c r="IH207" s="105"/>
      <c r="II207" s="105"/>
      <c r="IJ207" s="105"/>
      <c r="IK207" s="105"/>
      <c r="IL207" s="105"/>
      <c r="IM207" s="105"/>
      <c r="IN207" s="105"/>
      <c r="IO207" s="105"/>
      <c r="IP207" s="105"/>
      <c r="IQ207" s="105"/>
      <c r="IR207" s="105"/>
      <c r="IS207" s="105"/>
      <c r="IT207" s="105"/>
      <c r="IU207" s="105"/>
    </row>
    <row r="208" spans="1:279" s="107" customFormat="1" ht="25.5" x14ac:dyDescent="0.2">
      <c r="A208" s="105"/>
      <c r="B208" s="111"/>
      <c r="C208" s="154" t="s">
        <v>657</v>
      </c>
      <c r="D208" s="121" t="s">
        <v>645</v>
      </c>
      <c r="E208" s="181">
        <v>43102</v>
      </c>
      <c r="F208" s="188">
        <v>45658</v>
      </c>
      <c r="G208" s="145">
        <v>2025</v>
      </c>
      <c r="H208" s="223">
        <v>5870020</v>
      </c>
      <c r="I208" s="211" t="s">
        <v>431</v>
      </c>
      <c r="J208" s="132">
        <v>44866</v>
      </c>
      <c r="K208" s="111" t="s">
        <v>76</v>
      </c>
      <c r="L208" s="111"/>
      <c r="M208" s="106" t="s">
        <v>658</v>
      </c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  <c r="BK208" s="105"/>
      <c r="BL208" s="105"/>
      <c r="BM208" s="105"/>
      <c r="BN208" s="105"/>
      <c r="BO208" s="105"/>
      <c r="BP208" s="105"/>
      <c r="BQ208" s="105"/>
      <c r="BR208" s="105"/>
      <c r="BS208" s="105"/>
      <c r="BT208" s="105"/>
      <c r="BU208" s="105"/>
      <c r="BV208" s="105"/>
      <c r="BW208" s="105"/>
      <c r="BX208" s="105"/>
      <c r="BY208" s="105"/>
      <c r="BZ208" s="105"/>
      <c r="CA208" s="105"/>
      <c r="CB208" s="105"/>
      <c r="CC208" s="105"/>
      <c r="CD208" s="105"/>
      <c r="CE208" s="105"/>
      <c r="CF208" s="105"/>
      <c r="CG208" s="105"/>
      <c r="CH208" s="105"/>
      <c r="CI208" s="105"/>
      <c r="CJ208" s="105"/>
      <c r="CK208" s="105"/>
      <c r="CL208" s="105"/>
      <c r="CM208" s="105"/>
      <c r="CN208" s="105"/>
      <c r="CO208" s="105"/>
      <c r="CP208" s="105"/>
      <c r="CQ208" s="105"/>
      <c r="CR208" s="105"/>
      <c r="CS208" s="105"/>
      <c r="CT208" s="105"/>
      <c r="CU208" s="105"/>
      <c r="CV208" s="105"/>
      <c r="CW208" s="105"/>
      <c r="CX208" s="105"/>
      <c r="CY208" s="105"/>
      <c r="CZ208" s="105"/>
      <c r="DA208" s="105"/>
      <c r="DB208" s="105"/>
      <c r="DC208" s="105"/>
      <c r="DD208" s="105"/>
      <c r="DE208" s="105"/>
      <c r="DF208" s="105"/>
      <c r="DG208" s="105"/>
      <c r="DH208" s="105"/>
      <c r="DI208" s="105"/>
      <c r="DJ208" s="105"/>
      <c r="DK208" s="105"/>
      <c r="DL208" s="105"/>
      <c r="DM208" s="105"/>
      <c r="DN208" s="105"/>
      <c r="DO208" s="105"/>
      <c r="DP208" s="105"/>
      <c r="DQ208" s="105"/>
      <c r="DR208" s="105"/>
      <c r="DS208" s="105"/>
      <c r="DT208" s="105"/>
      <c r="DU208" s="105"/>
      <c r="DV208" s="105"/>
      <c r="DW208" s="105"/>
      <c r="DX208" s="105"/>
      <c r="DY208" s="105"/>
      <c r="DZ208" s="105"/>
      <c r="EA208" s="105"/>
      <c r="EB208" s="105"/>
      <c r="EC208" s="105"/>
      <c r="ED208" s="105"/>
      <c r="EE208" s="105"/>
      <c r="EF208" s="105"/>
      <c r="EG208" s="105"/>
      <c r="EH208" s="105"/>
      <c r="EI208" s="105"/>
      <c r="EJ208" s="105"/>
      <c r="EK208" s="105"/>
      <c r="EL208" s="105"/>
      <c r="EM208" s="105"/>
      <c r="EN208" s="105"/>
      <c r="EO208" s="105"/>
      <c r="EP208" s="105"/>
      <c r="EQ208" s="105"/>
      <c r="ER208" s="105"/>
      <c r="ES208" s="105"/>
      <c r="ET208" s="105"/>
      <c r="EU208" s="105"/>
      <c r="EV208" s="105"/>
      <c r="EW208" s="105"/>
      <c r="EX208" s="105"/>
      <c r="EY208" s="105"/>
      <c r="EZ208" s="105"/>
      <c r="FA208" s="105"/>
      <c r="FB208" s="105"/>
      <c r="FC208" s="105"/>
      <c r="FD208" s="105"/>
      <c r="FE208" s="105"/>
      <c r="FF208" s="105"/>
      <c r="FG208" s="105"/>
      <c r="FH208" s="105"/>
      <c r="FI208" s="105"/>
      <c r="FJ208" s="105"/>
      <c r="FK208" s="105"/>
      <c r="FL208" s="105"/>
      <c r="FM208" s="105"/>
      <c r="FN208" s="105"/>
      <c r="FO208" s="105"/>
      <c r="FP208" s="105"/>
      <c r="FQ208" s="105"/>
      <c r="FR208" s="105"/>
      <c r="FS208" s="105"/>
      <c r="FT208" s="105"/>
      <c r="FU208" s="105"/>
      <c r="FV208" s="105"/>
      <c r="FW208" s="105"/>
      <c r="FX208" s="105"/>
      <c r="FY208" s="105"/>
      <c r="FZ208" s="105"/>
      <c r="GA208" s="105"/>
      <c r="GB208" s="105"/>
      <c r="GC208" s="105"/>
      <c r="GD208" s="105"/>
      <c r="GE208" s="105"/>
      <c r="GF208" s="105"/>
      <c r="GG208" s="105"/>
      <c r="GH208" s="105"/>
      <c r="GI208" s="105"/>
      <c r="GJ208" s="105"/>
      <c r="GK208" s="105"/>
      <c r="GL208" s="105"/>
      <c r="GM208" s="105"/>
      <c r="GN208" s="105"/>
      <c r="GO208" s="105"/>
      <c r="GP208" s="105"/>
      <c r="GQ208" s="105"/>
      <c r="GR208" s="105"/>
      <c r="GS208" s="105"/>
      <c r="GT208" s="105"/>
      <c r="GU208" s="105"/>
      <c r="GV208" s="105"/>
      <c r="GW208" s="105"/>
      <c r="GX208" s="105"/>
      <c r="GY208" s="105"/>
      <c r="GZ208" s="105"/>
      <c r="HA208" s="105"/>
      <c r="HB208" s="105"/>
      <c r="HC208" s="105"/>
      <c r="HD208" s="105"/>
      <c r="HE208" s="105"/>
      <c r="HF208" s="105"/>
      <c r="HG208" s="105"/>
      <c r="HH208" s="105"/>
      <c r="HI208" s="105"/>
      <c r="HJ208" s="105"/>
      <c r="HK208" s="105"/>
      <c r="HL208" s="105"/>
      <c r="HM208" s="105"/>
      <c r="HN208" s="105"/>
      <c r="HO208" s="105"/>
      <c r="HP208" s="105"/>
      <c r="HQ208" s="105"/>
      <c r="HR208" s="105"/>
      <c r="HS208" s="105"/>
      <c r="HT208" s="105"/>
      <c r="HU208" s="105"/>
      <c r="HV208" s="105"/>
      <c r="HW208" s="105"/>
      <c r="HX208" s="105"/>
      <c r="HY208" s="105"/>
      <c r="HZ208" s="105"/>
      <c r="IA208" s="105"/>
      <c r="IB208" s="105"/>
      <c r="IC208" s="105"/>
      <c r="ID208" s="105"/>
      <c r="IE208" s="105"/>
      <c r="IF208" s="105"/>
      <c r="IG208" s="105"/>
      <c r="IH208" s="105"/>
      <c r="II208" s="105"/>
      <c r="IJ208" s="105"/>
      <c r="IK208" s="105"/>
      <c r="IL208" s="105"/>
      <c r="IM208" s="105"/>
      <c r="IN208" s="105"/>
      <c r="IO208" s="105"/>
      <c r="IP208" s="105"/>
      <c r="IQ208" s="105"/>
      <c r="IR208" s="105"/>
      <c r="IS208" s="105"/>
      <c r="IT208" s="105"/>
      <c r="IU208" s="105"/>
    </row>
    <row r="209" spans="1:279" s="107" customFormat="1" ht="38.25" x14ac:dyDescent="0.2">
      <c r="A209" s="114"/>
      <c r="B209" s="111"/>
      <c r="C209" s="154" t="s">
        <v>616</v>
      </c>
      <c r="D209" s="121" t="s">
        <v>560</v>
      </c>
      <c r="E209" s="186">
        <v>42388</v>
      </c>
      <c r="F209" s="188">
        <v>45675</v>
      </c>
      <c r="G209" s="145">
        <v>2025</v>
      </c>
      <c r="H209" s="223" t="s">
        <v>617</v>
      </c>
      <c r="I209" s="211" t="s">
        <v>582</v>
      </c>
      <c r="J209" s="132">
        <v>44986</v>
      </c>
      <c r="K209" s="111" t="s">
        <v>76</v>
      </c>
      <c r="L209" s="111"/>
      <c r="M209" s="106" t="s">
        <v>618</v>
      </c>
      <c r="N209" s="114"/>
      <c r="O209" s="105"/>
      <c r="P209" s="114"/>
      <c r="Q209" s="114"/>
      <c r="R209" s="105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  <c r="EQ209" s="114"/>
      <c r="ER209" s="114"/>
      <c r="ES209" s="114"/>
      <c r="ET209" s="114"/>
      <c r="EU209" s="114"/>
      <c r="EV209" s="114"/>
      <c r="EW209" s="114"/>
      <c r="EX209" s="114"/>
      <c r="EY209" s="114"/>
      <c r="EZ209" s="114"/>
      <c r="FA209" s="114"/>
      <c r="FB209" s="114"/>
      <c r="FC209" s="114"/>
      <c r="FD209" s="114"/>
      <c r="FE209" s="114"/>
      <c r="FF209" s="114"/>
      <c r="FG209" s="114"/>
      <c r="FH209" s="114"/>
      <c r="FI209" s="114"/>
      <c r="FJ209" s="114"/>
      <c r="FK209" s="114"/>
      <c r="FL209" s="114"/>
      <c r="FM209" s="114"/>
      <c r="FN209" s="114"/>
      <c r="FO209" s="114"/>
      <c r="FP209" s="114"/>
      <c r="FQ209" s="114"/>
      <c r="FR209" s="114"/>
      <c r="FS209" s="114"/>
      <c r="FT209" s="114"/>
      <c r="FU209" s="114"/>
      <c r="FV209" s="114"/>
      <c r="FW209" s="114"/>
      <c r="FX209" s="114"/>
      <c r="FY209" s="114"/>
      <c r="FZ209" s="114"/>
      <c r="GA209" s="114"/>
      <c r="GB209" s="114"/>
      <c r="GC209" s="114"/>
      <c r="GD209" s="114"/>
      <c r="GE209" s="114"/>
      <c r="GF209" s="114"/>
      <c r="GG209" s="114"/>
      <c r="GH209" s="114"/>
      <c r="GI209" s="114"/>
      <c r="GJ209" s="114"/>
      <c r="GK209" s="114"/>
      <c r="GL209" s="114"/>
      <c r="GM209" s="114"/>
      <c r="GN209" s="114"/>
      <c r="GO209" s="114"/>
      <c r="GP209" s="114"/>
      <c r="GQ209" s="114"/>
      <c r="GR209" s="114"/>
      <c r="GS209" s="114"/>
      <c r="GT209" s="114"/>
      <c r="GU209" s="114"/>
      <c r="GV209" s="114"/>
      <c r="GW209" s="114"/>
      <c r="GX209" s="114"/>
      <c r="GY209" s="114"/>
      <c r="GZ209" s="114"/>
      <c r="HA209" s="114"/>
      <c r="HB209" s="114"/>
      <c r="HC209" s="114"/>
      <c r="HD209" s="114"/>
      <c r="HE209" s="114"/>
      <c r="HF209" s="114"/>
      <c r="HG209" s="114"/>
      <c r="HH209" s="114"/>
      <c r="HI209" s="114"/>
      <c r="HJ209" s="114"/>
      <c r="HK209" s="114"/>
      <c r="HL209" s="114"/>
      <c r="HM209" s="114"/>
      <c r="HN209" s="114"/>
      <c r="HO209" s="114"/>
      <c r="HP209" s="114"/>
      <c r="HQ209" s="114"/>
      <c r="HR209" s="114"/>
      <c r="HS209" s="114"/>
      <c r="HT209" s="114"/>
      <c r="HU209" s="114"/>
      <c r="HV209" s="114"/>
      <c r="HW209" s="114"/>
      <c r="HX209" s="114"/>
      <c r="HY209" s="114"/>
      <c r="HZ209" s="114"/>
      <c r="IA209" s="114"/>
      <c r="IB209" s="114"/>
      <c r="IC209" s="114"/>
      <c r="ID209" s="114"/>
      <c r="IE209" s="114"/>
      <c r="IF209" s="114"/>
      <c r="IG209" s="114"/>
      <c r="IH209" s="114"/>
      <c r="II209" s="114"/>
      <c r="IJ209" s="114"/>
      <c r="IK209" s="114"/>
      <c r="IL209" s="114"/>
      <c r="IM209" s="114"/>
      <c r="IN209" s="114"/>
      <c r="IO209" s="114"/>
      <c r="IP209" s="114"/>
      <c r="IQ209" s="114"/>
      <c r="IR209" s="114"/>
      <c r="IS209" s="114"/>
      <c r="IT209" s="114"/>
      <c r="IU209" s="114"/>
      <c r="IV209" s="115"/>
      <c r="IW209" s="115"/>
      <c r="IX209" s="115"/>
      <c r="IY209" s="115"/>
      <c r="IZ209" s="115"/>
      <c r="JA209" s="115"/>
      <c r="JB209" s="115"/>
      <c r="JC209" s="115"/>
      <c r="JD209" s="115"/>
      <c r="JE209" s="115"/>
      <c r="JF209" s="115"/>
      <c r="JG209" s="115"/>
      <c r="JH209" s="115"/>
      <c r="JI209" s="115"/>
      <c r="JJ209" s="115"/>
      <c r="JK209" s="115"/>
      <c r="JL209" s="115"/>
      <c r="JM209" s="115"/>
      <c r="JN209" s="115"/>
      <c r="JO209" s="115"/>
      <c r="JP209" s="115"/>
      <c r="JQ209" s="115"/>
      <c r="JR209" s="115"/>
      <c r="JS209" s="115"/>
    </row>
    <row r="210" spans="1:279" s="107" customFormat="1" ht="38.25" x14ac:dyDescent="0.2">
      <c r="A210" s="114"/>
      <c r="B210" s="111"/>
      <c r="C210" s="154" t="s">
        <v>616</v>
      </c>
      <c r="D210" s="121" t="s">
        <v>560</v>
      </c>
      <c r="E210" s="186">
        <v>42023</v>
      </c>
      <c r="F210" s="188">
        <v>45675</v>
      </c>
      <c r="G210" s="145">
        <v>2025</v>
      </c>
      <c r="H210" s="223" t="s">
        <v>617</v>
      </c>
      <c r="I210" s="211" t="s">
        <v>582</v>
      </c>
      <c r="J210" s="132">
        <v>44986</v>
      </c>
      <c r="K210" s="111" t="s">
        <v>76</v>
      </c>
      <c r="L210" s="111"/>
      <c r="M210" s="106"/>
      <c r="N210" s="114"/>
      <c r="O210" s="105"/>
      <c r="P210" s="114"/>
      <c r="Q210" s="114"/>
      <c r="R210" s="105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  <c r="EQ210" s="114"/>
      <c r="ER210" s="114"/>
      <c r="ES210" s="114"/>
      <c r="ET210" s="114"/>
      <c r="EU210" s="114"/>
      <c r="EV210" s="114"/>
      <c r="EW210" s="114"/>
      <c r="EX210" s="114"/>
      <c r="EY210" s="114"/>
      <c r="EZ210" s="114"/>
      <c r="FA210" s="114"/>
      <c r="FB210" s="114"/>
      <c r="FC210" s="114"/>
      <c r="FD210" s="114"/>
      <c r="FE210" s="114"/>
      <c r="FF210" s="114"/>
      <c r="FG210" s="114"/>
      <c r="FH210" s="114"/>
      <c r="FI210" s="114"/>
      <c r="FJ210" s="114"/>
      <c r="FK210" s="114"/>
      <c r="FL210" s="114"/>
      <c r="FM210" s="114"/>
      <c r="FN210" s="114"/>
      <c r="FO210" s="114"/>
      <c r="FP210" s="114"/>
      <c r="FQ210" s="114"/>
      <c r="FR210" s="114"/>
      <c r="FS210" s="114"/>
      <c r="FT210" s="114"/>
      <c r="FU210" s="114"/>
      <c r="FV210" s="114"/>
      <c r="FW210" s="114"/>
      <c r="FX210" s="114"/>
      <c r="FY210" s="114"/>
      <c r="FZ210" s="114"/>
      <c r="GA210" s="114"/>
      <c r="GB210" s="114"/>
      <c r="GC210" s="114"/>
      <c r="GD210" s="114"/>
      <c r="GE210" s="114"/>
      <c r="GF210" s="114"/>
      <c r="GG210" s="114"/>
      <c r="GH210" s="114"/>
      <c r="GI210" s="114"/>
      <c r="GJ210" s="114"/>
      <c r="GK210" s="114"/>
      <c r="GL210" s="114"/>
      <c r="GM210" s="114"/>
      <c r="GN210" s="114"/>
      <c r="GO210" s="114"/>
      <c r="GP210" s="114"/>
      <c r="GQ210" s="114"/>
      <c r="GR210" s="114"/>
      <c r="GS210" s="114"/>
      <c r="GT210" s="114"/>
      <c r="GU210" s="114"/>
      <c r="GV210" s="114"/>
      <c r="GW210" s="114"/>
      <c r="GX210" s="114"/>
      <c r="GY210" s="114"/>
      <c r="GZ210" s="114"/>
      <c r="HA210" s="114"/>
      <c r="HB210" s="114"/>
      <c r="HC210" s="114"/>
      <c r="HD210" s="114"/>
      <c r="HE210" s="114"/>
      <c r="HF210" s="114"/>
      <c r="HG210" s="114"/>
      <c r="HH210" s="114"/>
      <c r="HI210" s="114"/>
      <c r="HJ210" s="114"/>
      <c r="HK210" s="114"/>
      <c r="HL210" s="114"/>
      <c r="HM210" s="114"/>
      <c r="HN210" s="114"/>
      <c r="HO210" s="114"/>
      <c r="HP210" s="114"/>
      <c r="HQ210" s="114"/>
      <c r="HR210" s="114"/>
      <c r="HS210" s="114"/>
      <c r="HT210" s="114"/>
      <c r="HU210" s="114"/>
      <c r="HV210" s="114"/>
      <c r="HW210" s="114"/>
      <c r="HX210" s="114"/>
      <c r="HY210" s="114"/>
      <c r="HZ210" s="114"/>
      <c r="IA210" s="114"/>
      <c r="IB210" s="114"/>
      <c r="IC210" s="114"/>
      <c r="ID210" s="114"/>
      <c r="IE210" s="114"/>
      <c r="IF210" s="114"/>
      <c r="IG210" s="114"/>
      <c r="IH210" s="114"/>
      <c r="II210" s="114"/>
      <c r="IJ210" s="114"/>
      <c r="IK210" s="114"/>
      <c r="IL210" s="114"/>
      <c r="IM210" s="114"/>
      <c r="IN210" s="114"/>
      <c r="IO210" s="114"/>
      <c r="IP210" s="114"/>
      <c r="IQ210" s="114"/>
      <c r="IR210" s="114"/>
      <c r="IS210" s="114"/>
      <c r="IT210" s="114"/>
      <c r="IU210" s="114"/>
      <c r="IV210" s="115"/>
      <c r="IW210" s="115"/>
      <c r="IX210" s="115"/>
      <c r="IY210" s="115"/>
      <c r="IZ210" s="115"/>
      <c r="JA210" s="115"/>
      <c r="JB210" s="115"/>
      <c r="JC210" s="115"/>
      <c r="JD210" s="115"/>
      <c r="JE210" s="115"/>
      <c r="JF210" s="115"/>
      <c r="JG210" s="115"/>
      <c r="JH210" s="115"/>
      <c r="JI210" s="115"/>
      <c r="JJ210" s="115"/>
      <c r="JK210" s="115"/>
      <c r="JL210" s="115"/>
      <c r="JM210" s="115"/>
      <c r="JN210" s="115"/>
      <c r="JO210" s="115"/>
      <c r="JP210" s="115"/>
      <c r="JQ210" s="115"/>
      <c r="JR210" s="115"/>
      <c r="JS210" s="115"/>
    </row>
    <row r="211" spans="1:279" s="107" customFormat="1" ht="38.25" x14ac:dyDescent="0.2">
      <c r="A211" s="114"/>
      <c r="B211" s="111"/>
      <c r="C211" s="154" t="s">
        <v>616</v>
      </c>
      <c r="D211" s="121" t="s">
        <v>560</v>
      </c>
      <c r="E211" s="186">
        <v>42023</v>
      </c>
      <c r="F211" s="188">
        <v>45675</v>
      </c>
      <c r="G211" s="145">
        <v>2025</v>
      </c>
      <c r="H211" s="223" t="s">
        <v>617</v>
      </c>
      <c r="I211" s="211" t="s">
        <v>582</v>
      </c>
      <c r="J211" s="132">
        <v>44986</v>
      </c>
      <c r="K211" s="111" t="s">
        <v>76</v>
      </c>
      <c r="L211" s="111"/>
      <c r="M211" s="106"/>
      <c r="N211" s="114"/>
      <c r="O211" s="105"/>
      <c r="P211" s="114"/>
      <c r="Q211" s="114"/>
      <c r="R211" s="105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  <c r="EQ211" s="114"/>
      <c r="ER211" s="114"/>
      <c r="ES211" s="114"/>
      <c r="ET211" s="114"/>
      <c r="EU211" s="114"/>
      <c r="EV211" s="114"/>
      <c r="EW211" s="114"/>
      <c r="EX211" s="114"/>
      <c r="EY211" s="114"/>
      <c r="EZ211" s="114"/>
      <c r="FA211" s="114"/>
      <c r="FB211" s="114"/>
      <c r="FC211" s="114"/>
      <c r="FD211" s="114"/>
      <c r="FE211" s="114"/>
      <c r="FF211" s="114"/>
      <c r="FG211" s="114"/>
      <c r="FH211" s="114"/>
      <c r="FI211" s="114"/>
      <c r="FJ211" s="114"/>
      <c r="FK211" s="114"/>
      <c r="FL211" s="114"/>
      <c r="FM211" s="114"/>
      <c r="FN211" s="114"/>
      <c r="FO211" s="114"/>
      <c r="FP211" s="114"/>
      <c r="FQ211" s="114"/>
      <c r="FR211" s="114"/>
      <c r="FS211" s="114"/>
      <c r="FT211" s="114"/>
      <c r="FU211" s="114"/>
      <c r="FV211" s="114"/>
      <c r="FW211" s="114"/>
      <c r="FX211" s="114"/>
      <c r="FY211" s="114"/>
      <c r="FZ211" s="114"/>
      <c r="GA211" s="114"/>
      <c r="GB211" s="114"/>
      <c r="GC211" s="114"/>
      <c r="GD211" s="114"/>
      <c r="GE211" s="114"/>
      <c r="GF211" s="114"/>
      <c r="GG211" s="114"/>
      <c r="GH211" s="114"/>
      <c r="GI211" s="114"/>
      <c r="GJ211" s="114"/>
      <c r="GK211" s="114"/>
      <c r="GL211" s="114"/>
      <c r="GM211" s="114"/>
      <c r="GN211" s="114"/>
      <c r="GO211" s="114"/>
      <c r="GP211" s="114"/>
      <c r="GQ211" s="114"/>
      <c r="GR211" s="114"/>
      <c r="GS211" s="114"/>
      <c r="GT211" s="114"/>
      <c r="GU211" s="114"/>
      <c r="GV211" s="114"/>
      <c r="GW211" s="114"/>
      <c r="GX211" s="114"/>
      <c r="GY211" s="114"/>
      <c r="GZ211" s="114"/>
      <c r="HA211" s="114"/>
      <c r="HB211" s="114"/>
      <c r="HC211" s="114"/>
      <c r="HD211" s="114"/>
      <c r="HE211" s="114"/>
      <c r="HF211" s="114"/>
      <c r="HG211" s="114"/>
      <c r="HH211" s="114"/>
      <c r="HI211" s="114"/>
      <c r="HJ211" s="114"/>
      <c r="HK211" s="114"/>
      <c r="HL211" s="114"/>
      <c r="HM211" s="114"/>
      <c r="HN211" s="114"/>
      <c r="HO211" s="114"/>
      <c r="HP211" s="114"/>
      <c r="HQ211" s="114"/>
      <c r="HR211" s="114"/>
      <c r="HS211" s="114"/>
      <c r="HT211" s="114"/>
      <c r="HU211" s="114"/>
      <c r="HV211" s="114"/>
      <c r="HW211" s="114"/>
      <c r="HX211" s="114"/>
      <c r="HY211" s="114"/>
      <c r="HZ211" s="114"/>
      <c r="IA211" s="114"/>
      <c r="IB211" s="114"/>
      <c r="IC211" s="114"/>
      <c r="ID211" s="114"/>
      <c r="IE211" s="114"/>
      <c r="IF211" s="114"/>
      <c r="IG211" s="114"/>
      <c r="IH211" s="114"/>
      <c r="II211" s="114"/>
      <c r="IJ211" s="114"/>
      <c r="IK211" s="114"/>
      <c r="IL211" s="114"/>
      <c r="IM211" s="114"/>
      <c r="IN211" s="114"/>
      <c r="IO211" s="114"/>
      <c r="IP211" s="114"/>
      <c r="IQ211" s="114"/>
      <c r="IR211" s="114"/>
      <c r="IS211" s="114"/>
      <c r="IT211" s="114"/>
      <c r="IU211" s="114"/>
      <c r="IV211" s="115"/>
      <c r="IW211" s="115"/>
      <c r="IX211" s="115"/>
      <c r="IY211" s="115"/>
      <c r="IZ211" s="115"/>
      <c r="JA211" s="115"/>
      <c r="JB211" s="115"/>
      <c r="JC211" s="115"/>
      <c r="JD211" s="115"/>
      <c r="JE211" s="115"/>
      <c r="JF211" s="115"/>
      <c r="JG211" s="115"/>
      <c r="JH211" s="115"/>
      <c r="JI211" s="115"/>
      <c r="JJ211" s="115"/>
      <c r="JK211" s="115"/>
      <c r="JL211" s="115"/>
      <c r="JM211" s="115"/>
      <c r="JN211" s="115"/>
      <c r="JO211" s="115"/>
      <c r="JP211" s="115"/>
      <c r="JQ211" s="115"/>
      <c r="JR211" s="115"/>
      <c r="JS211" s="115"/>
    </row>
    <row r="212" spans="1:279" s="107" customFormat="1" ht="38.25" x14ac:dyDescent="0.2">
      <c r="A212" s="114"/>
      <c r="B212" s="111"/>
      <c r="C212" s="154" t="s">
        <v>616</v>
      </c>
      <c r="D212" s="121" t="s">
        <v>560</v>
      </c>
      <c r="E212" s="186">
        <v>42023</v>
      </c>
      <c r="F212" s="188">
        <v>45675</v>
      </c>
      <c r="G212" s="145">
        <v>2025</v>
      </c>
      <c r="H212" s="223" t="s">
        <v>617</v>
      </c>
      <c r="I212" s="211" t="s">
        <v>582</v>
      </c>
      <c r="J212" s="132">
        <v>44986</v>
      </c>
      <c r="K212" s="111" t="s">
        <v>76</v>
      </c>
      <c r="L212" s="111"/>
      <c r="M212" s="106"/>
      <c r="N212" s="114"/>
      <c r="O212" s="105"/>
      <c r="P212" s="114"/>
      <c r="Q212" s="114"/>
      <c r="R212" s="105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  <c r="EQ212" s="114"/>
      <c r="ER212" s="114"/>
      <c r="ES212" s="114"/>
      <c r="ET212" s="114"/>
      <c r="EU212" s="114"/>
      <c r="EV212" s="114"/>
      <c r="EW212" s="114"/>
      <c r="EX212" s="114"/>
      <c r="EY212" s="114"/>
      <c r="EZ212" s="114"/>
      <c r="FA212" s="114"/>
      <c r="FB212" s="114"/>
      <c r="FC212" s="114"/>
      <c r="FD212" s="114"/>
      <c r="FE212" s="114"/>
      <c r="FF212" s="114"/>
      <c r="FG212" s="114"/>
      <c r="FH212" s="114"/>
      <c r="FI212" s="114"/>
      <c r="FJ212" s="114"/>
      <c r="FK212" s="114"/>
      <c r="FL212" s="114"/>
      <c r="FM212" s="114"/>
      <c r="FN212" s="114"/>
      <c r="FO212" s="114"/>
      <c r="FP212" s="114"/>
      <c r="FQ212" s="114"/>
      <c r="FR212" s="114"/>
      <c r="FS212" s="114"/>
      <c r="FT212" s="114"/>
      <c r="FU212" s="114"/>
      <c r="FV212" s="114"/>
      <c r="FW212" s="114"/>
      <c r="FX212" s="114"/>
      <c r="FY212" s="114"/>
      <c r="FZ212" s="114"/>
      <c r="GA212" s="114"/>
      <c r="GB212" s="114"/>
      <c r="GC212" s="114"/>
      <c r="GD212" s="114"/>
      <c r="GE212" s="114"/>
      <c r="GF212" s="114"/>
      <c r="GG212" s="114"/>
      <c r="GH212" s="114"/>
      <c r="GI212" s="114"/>
      <c r="GJ212" s="114"/>
      <c r="GK212" s="114"/>
      <c r="GL212" s="114"/>
      <c r="GM212" s="114"/>
      <c r="GN212" s="114"/>
      <c r="GO212" s="114"/>
      <c r="GP212" s="114"/>
      <c r="GQ212" s="114"/>
      <c r="GR212" s="114"/>
      <c r="GS212" s="114"/>
      <c r="GT212" s="114"/>
      <c r="GU212" s="114"/>
      <c r="GV212" s="114"/>
      <c r="GW212" s="114"/>
      <c r="GX212" s="114"/>
      <c r="GY212" s="114"/>
      <c r="GZ212" s="114"/>
      <c r="HA212" s="114"/>
      <c r="HB212" s="114"/>
      <c r="HC212" s="114"/>
      <c r="HD212" s="114"/>
      <c r="HE212" s="114"/>
      <c r="HF212" s="114"/>
      <c r="HG212" s="114"/>
      <c r="HH212" s="114"/>
      <c r="HI212" s="114"/>
      <c r="HJ212" s="114"/>
      <c r="HK212" s="114"/>
      <c r="HL212" s="114"/>
      <c r="HM212" s="114"/>
      <c r="HN212" s="114"/>
      <c r="HO212" s="114"/>
      <c r="HP212" s="114"/>
      <c r="HQ212" s="114"/>
      <c r="HR212" s="114"/>
      <c r="HS212" s="114"/>
      <c r="HT212" s="114"/>
      <c r="HU212" s="114"/>
      <c r="HV212" s="114"/>
      <c r="HW212" s="114"/>
      <c r="HX212" s="114"/>
      <c r="HY212" s="114"/>
      <c r="HZ212" s="114"/>
      <c r="IA212" s="114"/>
      <c r="IB212" s="114"/>
      <c r="IC212" s="114"/>
      <c r="ID212" s="114"/>
      <c r="IE212" s="114"/>
      <c r="IF212" s="114"/>
      <c r="IG212" s="114"/>
      <c r="IH212" s="114"/>
      <c r="II212" s="114"/>
      <c r="IJ212" s="114"/>
      <c r="IK212" s="114"/>
      <c r="IL212" s="114"/>
      <c r="IM212" s="114"/>
      <c r="IN212" s="114"/>
      <c r="IO212" s="114"/>
      <c r="IP212" s="114"/>
      <c r="IQ212" s="114"/>
      <c r="IR212" s="114"/>
      <c r="IS212" s="114"/>
      <c r="IT212" s="114"/>
      <c r="IU212" s="114"/>
      <c r="IV212" s="115"/>
      <c r="IW212" s="115"/>
      <c r="IX212" s="115"/>
      <c r="IY212" s="115"/>
      <c r="IZ212" s="115"/>
      <c r="JA212" s="115"/>
      <c r="JB212" s="115"/>
      <c r="JC212" s="115"/>
      <c r="JD212" s="115"/>
      <c r="JE212" s="115"/>
      <c r="JF212" s="115"/>
      <c r="JG212" s="115"/>
      <c r="JH212" s="115"/>
      <c r="JI212" s="115"/>
      <c r="JJ212" s="115"/>
      <c r="JK212" s="115"/>
      <c r="JL212" s="115"/>
      <c r="JM212" s="115"/>
      <c r="JN212" s="115"/>
      <c r="JO212" s="115"/>
      <c r="JP212" s="115"/>
      <c r="JQ212" s="115"/>
      <c r="JR212" s="115"/>
      <c r="JS212" s="115"/>
    </row>
    <row r="213" spans="1:279" s="107" customFormat="1" ht="38.25" x14ac:dyDescent="0.2">
      <c r="A213" s="114"/>
      <c r="B213" s="111"/>
      <c r="C213" s="154" t="s">
        <v>616</v>
      </c>
      <c r="D213" s="121" t="s">
        <v>560</v>
      </c>
      <c r="E213" s="186">
        <v>42023</v>
      </c>
      <c r="F213" s="188">
        <v>45675</v>
      </c>
      <c r="G213" s="145">
        <v>2025</v>
      </c>
      <c r="H213" s="223" t="s">
        <v>617</v>
      </c>
      <c r="I213" s="211" t="s">
        <v>582</v>
      </c>
      <c r="J213" s="132">
        <v>44986</v>
      </c>
      <c r="K213" s="111" t="s">
        <v>76</v>
      </c>
      <c r="L213" s="111"/>
      <c r="M213" s="106"/>
      <c r="N213" s="114"/>
      <c r="O213" s="105"/>
      <c r="P213" s="114"/>
      <c r="Q213" s="114"/>
      <c r="R213" s="105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  <c r="EQ213" s="114"/>
      <c r="ER213" s="114"/>
      <c r="ES213" s="114"/>
      <c r="ET213" s="114"/>
      <c r="EU213" s="114"/>
      <c r="EV213" s="114"/>
      <c r="EW213" s="114"/>
      <c r="EX213" s="114"/>
      <c r="EY213" s="114"/>
      <c r="EZ213" s="114"/>
      <c r="FA213" s="114"/>
      <c r="FB213" s="114"/>
      <c r="FC213" s="114"/>
      <c r="FD213" s="114"/>
      <c r="FE213" s="114"/>
      <c r="FF213" s="114"/>
      <c r="FG213" s="114"/>
      <c r="FH213" s="114"/>
      <c r="FI213" s="114"/>
      <c r="FJ213" s="114"/>
      <c r="FK213" s="114"/>
      <c r="FL213" s="114"/>
      <c r="FM213" s="114"/>
      <c r="FN213" s="114"/>
      <c r="FO213" s="114"/>
      <c r="FP213" s="114"/>
      <c r="FQ213" s="114"/>
      <c r="FR213" s="114"/>
      <c r="FS213" s="114"/>
      <c r="FT213" s="114"/>
      <c r="FU213" s="114"/>
      <c r="FV213" s="114"/>
      <c r="FW213" s="114"/>
      <c r="FX213" s="114"/>
      <c r="FY213" s="114"/>
      <c r="FZ213" s="114"/>
      <c r="GA213" s="114"/>
      <c r="GB213" s="114"/>
      <c r="GC213" s="114"/>
      <c r="GD213" s="114"/>
      <c r="GE213" s="114"/>
      <c r="GF213" s="114"/>
      <c r="GG213" s="114"/>
      <c r="GH213" s="114"/>
      <c r="GI213" s="114"/>
      <c r="GJ213" s="114"/>
      <c r="GK213" s="114"/>
      <c r="GL213" s="114"/>
      <c r="GM213" s="114"/>
      <c r="GN213" s="114"/>
      <c r="GO213" s="114"/>
      <c r="GP213" s="114"/>
      <c r="GQ213" s="114"/>
      <c r="GR213" s="114"/>
      <c r="GS213" s="114"/>
      <c r="GT213" s="114"/>
      <c r="GU213" s="114"/>
      <c r="GV213" s="114"/>
      <c r="GW213" s="114"/>
      <c r="GX213" s="114"/>
      <c r="GY213" s="114"/>
      <c r="GZ213" s="114"/>
      <c r="HA213" s="114"/>
      <c r="HB213" s="114"/>
      <c r="HC213" s="114"/>
      <c r="HD213" s="114"/>
      <c r="HE213" s="114"/>
      <c r="HF213" s="114"/>
      <c r="HG213" s="114"/>
      <c r="HH213" s="114"/>
      <c r="HI213" s="114"/>
      <c r="HJ213" s="114"/>
      <c r="HK213" s="114"/>
      <c r="HL213" s="114"/>
      <c r="HM213" s="114"/>
      <c r="HN213" s="114"/>
      <c r="HO213" s="114"/>
      <c r="HP213" s="114"/>
      <c r="HQ213" s="114"/>
      <c r="HR213" s="114"/>
      <c r="HS213" s="114"/>
      <c r="HT213" s="114"/>
      <c r="HU213" s="114"/>
      <c r="HV213" s="114"/>
      <c r="HW213" s="114"/>
      <c r="HX213" s="114"/>
      <c r="HY213" s="114"/>
      <c r="HZ213" s="114"/>
      <c r="IA213" s="114"/>
      <c r="IB213" s="114"/>
      <c r="IC213" s="114"/>
      <c r="ID213" s="114"/>
      <c r="IE213" s="114"/>
      <c r="IF213" s="114"/>
      <c r="IG213" s="114"/>
      <c r="IH213" s="114"/>
      <c r="II213" s="114"/>
      <c r="IJ213" s="114"/>
      <c r="IK213" s="114"/>
      <c r="IL213" s="114"/>
      <c r="IM213" s="114"/>
      <c r="IN213" s="114"/>
      <c r="IO213" s="114"/>
      <c r="IP213" s="114"/>
      <c r="IQ213" s="114"/>
      <c r="IR213" s="114"/>
      <c r="IS213" s="114"/>
      <c r="IT213" s="114"/>
      <c r="IU213" s="114"/>
      <c r="IV213" s="115"/>
      <c r="IW213" s="115"/>
      <c r="IX213" s="115"/>
      <c r="IY213" s="115"/>
      <c r="IZ213" s="115"/>
      <c r="JA213" s="115"/>
      <c r="JB213" s="115"/>
      <c r="JC213" s="115"/>
      <c r="JD213" s="115"/>
      <c r="JE213" s="115"/>
      <c r="JF213" s="115"/>
      <c r="JG213" s="115"/>
      <c r="JH213" s="115"/>
      <c r="JI213" s="115"/>
      <c r="JJ213" s="115"/>
      <c r="JK213" s="115"/>
      <c r="JL213" s="115"/>
      <c r="JM213" s="115"/>
      <c r="JN213" s="115"/>
      <c r="JO213" s="115"/>
      <c r="JP213" s="115"/>
      <c r="JQ213" s="115"/>
      <c r="JR213" s="115"/>
      <c r="JS213" s="115"/>
    </row>
    <row r="214" spans="1:279" s="107" customFormat="1" ht="38.25" x14ac:dyDescent="0.2">
      <c r="A214" s="114"/>
      <c r="B214" s="111"/>
      <c r="C214" s="154" t="s">
        <v>616</v>
      </c>
      <c r="D214" s="121" t="s">
        <v>560</v>
      </c>
      <c r="E214" s="186">
        <v>42023</v>
      </c>
      <c r="F214" s="188">
        <v>45675</v>
      </c>
      <c r="G214" s="145">
        <v>2025</v>
      </c>
      <c r="H214" s="223" t="s">
        <v>617</v>
      </c>
      <c r="I214" s="211" t="s">
        <v>582</v>
      </c>
      <c r="J214" s="132">
        <v>44986</v>
      </c>
      <c r="K214" s="111" t="s">
        <v>76</v>
      </c>
      <c r="L214" s="111"/>
      <c r="M214" s="106"/>
      <c r="N214" s="114"/>
      <c r="O214" s="105"/>
      <c r="P214" s="114"/>
      <c r="Q214" s="114"/>
      <c r="R214" s="105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  <c r="EQ214" s="114"/>
      <c r="ER214" s="114"/>
      <c r="ES214" s="114"/>
      <c r="ET214" s="114"/>
      <c r="EU214" s="114"/>
      <c r="EV214" s="114"/>
      <c r="EW214" s="114"/>
      <c r="EX214" s="114"/>
      <c r="EY214" s="114"/>
      <c r="EZ214" s="114"/>
      <c r="FA214" s="114"/>
      <c r="FB214" s="114"/>
      <c r="FC214" s="114"/>
      <c r="FD214" s="114"/>
      <c r="FE214" s="114"/>
      <c r="FF214" s="114"/>
      <c r="FG214" s="114"/>
      <c r="FH214" s="114"/>
      <c r="FI214" s="114"/>
      <c r="FJ214" s="114"/>
      <c r="FK214" s="114"/>
      <c r="FL214" s="114"/>
      <c r="FM214" s="114"/>
      <c r="FN214" s="114"/>
      <c r="FO214" s="114"/>
      <c r="FP214" s="114"/>
      <c r="FQ214" s="114"/>
      <c r="FR214" s="114"/>
      <c r="FS214" s="114"/>
      <c r="FT214" s="114"/>
      <c r="FU214" s="114"/>
      <c r="FV214" s="114"/>
      <c r="FW214" s="114"/>
      <c r="FX214" s="114"/>
      <c r="FY214" s="114"/>
      <c r="FZ214" s="114"/>
      <c r="GA214" s="114"/>
      <c r="GB214" s="114"/>
      <c r="GC214" s="114"/>
      <c r="GD214" s="114"/>
      <c r="GE214" s="114"/>
      <c r="GF214" s="114"/>
      <c r="GG214" s="114"/>
      <c r="GH214" s="114"/>
      <c r="GI214" s="114"/>
      <c r="GJ214" s="114"/>
      <c r="GK214" s="114"/>
      <c r="GL214" s="114"/>
      <c r="GM214" s="114"/>
      <c r="GN214" s="114"/>
      <c r="GO214" s="114"/>
      <c r="GP214" s="114"/>
      <c r="GQ214" s="114"/>
      <c r="GR214" s="114"/>
      <c r="GS214" s="114"/>
      <c r="GT214" s="114"/>
      <c r="GU214" s="114"/>
      <c r="GV214" s="114"/>
      <c r="GW214" s="114"/>
      <c r="GX214" s="114"/>
      <c r="GY214" s="114"/>
      <c r="GZ214" s="114"/>
      <c r="HA214" s="114"/>
      <c r="HB214" s="114"/>
      <c r="HC214" s="114"/>
      <c r="HD214" s="114"/>
      <c r="HE214" s="114"/>
      <c r="HF214" s="114"/>
      <c r="HG214" s="114"/>
      <c r="HH214" s="114"/>
      <c r="HI214" s="114"/>
      <c r="HJ214" s="114"/>
      <c r="HK214" s="114"/>
      <c r="HL214" s="114"/>
      <c r="HM214" s="114"/>
      <c r="HN214" s="114"/>
      <c r="HO214" s="114"/>
      <c r="HP214" s="114"/>
      <c r="HQ214" s="114"/>
      <c r="HR214" s="114"/>
      <c r="HS214" s="114"/>
      <c r="HT214" s="114"/>
      <c r="HU214" s="114"/>
      <c r="HV214" s="114"/>
      <c r="HW214" s="114"/>
      <c r="HX214" s="114"/>
      <c r="HY214" s="114"/>
      <c r="HZ214" s="114"/>
      <c r="IA214" s="114"/>
      <c r="IB214" s="114"/>
      <c r="IC214" s="114"/>
      <c r="ID214" s="114"/>
      <c r="IE214" s="114"/>
      <c r="IF214" s="114"/>
      <c r="IG214" s="114"/>
      <c r="IH214" s="114"/>
      <c r="II214" s="114"/>
      <c r="IJ214" s="114"/>
      <c r="IK214" s="114"/>
      <c r="IL214" s="114"/>
      <c r="IM214" s="114"/>
      <c r="IN214" s="114"/>
      <c r="IO214" s="114"/>
      <c r="IP214" s="114"/>
      <c r="IQ214" s="114"/>
      <c r="IR214" s="114"/>
      <c r="IS214" s="114"/>
      <c r="IT214" s="114"/>
      <c r="IU214" s="114"/>
      <c r="IV214" s="115"/>
      <c r="IW214" s="115"/>
      <c r="IX214" s="115"/>
      <c r="IY214" s="115"/>
      <c r="IZ214" s="115"/>
      <c r="JA214" s="115"/>
      <c r="JB214" s="115"/>
      <c r="JC214" s="115"/>
      <c r="JD214" s="115"/>
      <c r="JE214" s="115"/>
      <c r="JF214" s="115"/>
      <c r="JG214" s="115"/>
      <c r="JH214" s="115"/>
      <c r="JI214" s="115"/>
      <c r="JJ214" s="115"/>
      <c r="JK214" s="115"/>
      <c r="JL214" s="115"/>
      <c r="JM214" s="115"/>
      <c r="JN214" s="115"/>
      <c r="JO214" s="115"/>
      <c r="JP214" s="115"/>
      <c r="JQ214" s="115"/>
      <c r="JR214" s="115"/>
      <c r="JS214" s="115"/>
    </row>
    <row r="215" spans="1:279" s="107" customFormat="1" ht="38.25" x14ac:dyDescent="0.2">
      <c r="A215" s="114"/>
      <c r="B215" s="111"/>
      <c r="C215" s="154" t="s">
        <v>616</v>
      </c>
      <c r="D215" s="121" t="s">
        <v>560</v>
      </c>
      <c r="E215" s="186">
        <v>42023</v>
      </c>
      <c r="F215" s="188">
        <v>45675</v>
      </c>
      <c r="G215" s="145">
        <v>2025</v>
      </c>
      <c r="H215" s="223" t="s">
        <v>617</v>
      </c>
      <c r="I215" s="211" t="s">
        <v>582</v>
      </c>
      <c r="J215" s="132">
        <v>44986</v>
      </c>
      <c r="K215" s="111" t="s">
        <v>76</v>
      </c>
      <c r="L215" s="111"/>
      <c r="M215" s="106"/>
      <c r="N215" s="114"/>
      <c r="O215" s="105"/>
      <c r="P215" s="114"/>
      <c r="Q215" s="114"/>
      <c r="R215" s="105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  <c r="EQ215" s="114"/>
      <c r="ER215" s="114"/>
      <c r="ES215" s="114"/>
      <c r="ET215" s="114"/>
      <c r="EU215" s="114"/>
      <c r="EV215" s="114"/>
      <c r="EW215" s="114"/>
      <c r="EX215" s="114"/>
      <c r="EY215" s="114"/>
      <c r="EZ215" s="114"/>
      <c r="FA215" s="114"/>
      <c r="FB215" s="114"/>
      <c r="FC215" s="114"/>
      <c r="FD215" s="114"/>
      <c r="FE215" s="114"/>
      <c r="FF215" s="114"/>
      <c r="FG215" s="114"/>
      <c r="FH215" s="114"/>
      <c r="FI215" s="114"/>
      <c r="FJ215" s="114"/>
      <c r="FK215" s="114"/>
      <c r="FL215" s="114"/>
      <c r="FM215" s="114"/>
      <c r="FN215" s="114"/>
      <c r="FO215" s="114"/>
      <c r="FP215" s="114"/>
      <c r="FQ215" s="114"/>
      <c r="FR215" s="114"/>
      <c r="FS215" s="114"/>
      <c r="FT215" s="114"/>
      <c r="FU215" s="114"/>
      <c r="FV215" s="114"/>
      <c r="FW215" s="114"/>
      <c r="FX215" s="114"/>
      <c r="FY215" s="114"/>
      <c r="FZ215" s="114"/>
      <c r="GA215" s="114"/>
      <c r="GB215" s="114"/>
      <c r="GC215" s="114"/>
      <c r="GD215" s="114"/>
      <c r="GE215" s="114"/>
      <c r="GF215" s="114"/>
      <c r="GG215" s="114"/>
      <c r="GH215" s="114"/>
      <c r="GI215" s="114"/>
      <c r="GJ215" s="114"/>
      <c r="GK215" s="114"/>
      <c r="GL215" s="114"/>
      <c r="GM215" s="114"/>
      <c r="GN215" s="114"/>
      <c r="GO215" s="114"/>
      <c r="GP215" s="114"/>
      <c r="GQ215" s="114"/>
      <c r="GR215" s="114"/>
      <c r="GS215" s="114"/>
      <c r="GT215" s="114"/>
      <c r="GU215" s="114"/>
      <c r="GV215" s="114"/>
      <c r="GW215" s="114"/>
      <c r="GX215" s="114"/>
      <c r="GY215" s="114"/>
      <c r="GZ215" s="114"/>
      <c r="HA215" s="114"/>
      <c r="HB215" s="114"/>
      <c r="HC215" s="114"/>
      <c r="HD215" s="114"/>
      <c r="HE215" s="114"/>
      <c r="HF215" s="114"/>
      <c r="HG215" s="114"/>
      <c r="HH215" s="114"/>
      <c r="HI215" s="114"/>
      <c r="HJ215" s="114"/>
      <c r="HK215" s="114"/>
      <c r="HL215" s="114"/>
      <c r="HM215" s="114"/>
      <c r="HN215" s="114"/>
      <c r="HO215" s="114"/>
      <c r="HP215" s="114"/>
      <c r="HQ215" s="114"/>
      <c r="HR215" s="114"/>
      <c r="HS215" s="114"/>
      <c r="HT215" s="114"/>
      <c r="HU215" s="114"/>
      <c r="HV215" s="114"/>
      <c r="HW215" s="114"/>
      <c r="HX215" s="114"/>
      <c r="HY215" s="114"/>
      <c r="HZ215" s="114"/>
      <c r="IA215" s="114"/>
      <c r="IB215" s="114"/>
      <c r="IC215" s="114"/>
      <c r="ID215" s="114"/>
      <c r="IE215" s="114"/>
      <c r="IF215" s="114"/>
      <c r="IG215" s="114"/>
      <c r="IH215" s="114"/>
      <c r="II215" s="114"/>
      <c r="IJ215" s="114"/>
      <c r="IK215" s="114"/>
      <c r="IL215" s="114"/>
      <c r="IM215" s="114"/>
      <c r="IN215" s="114"/>
      <c r="IO215" s="114"/>
      <c r="IP215" s="114"/>
      <c r="IQ215" s="114"/>
      <c r="IR215" s="114"/>
      <c r="IS215" s="114"/>
      <c r="IT215" s="114"/>
      <c r="IU215" s="114"/>
      <c r="IV215" s="115"/>
      <c r="IW215" s="115"/>
      <c r="IX215" s="115"/>
      <c r="IY215" s="115"/>
      <c r="IZ215" s="115"/>
      <c r="JA215" s="115"/>
      <c r="JB215" s="115"/>
      <c r="JC215" s="115"/>
      <c r="JD215" s="115"/>
      <c r="JE215" s="115"/>
      <c r="JF215" s="115"/>
      <c r="JG215" s="115"/>
      <c r="JH215" s="115"/>
      <c r="JI215" s="115"/>
      <c r="JJ215" s="115"/>
      <c r="JK215" s="115"/>
      <c r="JL215" s="115"/>
      <c r="JM215" s="115"/>
      <c r="JN215" s="115"/>
      <c r="JO215" s="115"/>
      <c r="JP215" s="115"/>
      <c r="JQ215" s="115"/>
      <c r="JR215" s="115"/>
      <c r="JS215" s="115"/>
    </row>
    <row r="216" spans="1:279" s="107" customFormat="1" ht="38.25" x14ac:dyDescent="0.2">
      <c r="A216" s="114"/>
      <c r="B216" s="111"/>
      <c r="C216" s="154" t="s">
        <v>616</v>
      </c>
      <c r="D216" s="121" t="s">
        <v>560</v>
      </c>
      <c r="E216" s="186">
        <v>42023</v>
      </c>
      <c r="F216" s="188">
        <v>45675</v>
      </c>
      <c r="G216" s="145">
        <v>2025</v>
      </c>
      <c r="H216" s="223" t="s">
        <v>617</v>
      </c>
      <c r="I216" s="211" t="s">
        <v>582</v>
      </c>
      <c r="J216" s="132">
        <v>44986</v>
      </c>
      <c r="K216" s="111" t="s">
        <v>76</v>
      </c>
      <c r="L216" s="111"/>
      <c r="M216" s="106"/>
      <c r="N216" s="114"/>
      <c r="O216" s="105"/>
      <c r="P216" s="114"/>
      <c r="Q216" s="114"/>
      <c r="R216" s="105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  <c r="EQ216" s="114"/>
      <c r="ER216" s="114"/>
      <c r="ES216" s="114"/>
      <c r="ET216" s="114"/>
      <c r="EU216" s="114"/>
      <c r="EV216" s="114"/>
      <c r="EW216" s="114"/>
      <c r="EX216" s="114"/>
      <c r="EY216" s="114"/>
      <c r="EZ216" s="114"/>
      <c r="FA216" s="114"/>
      <c r="FB216" s="114"/>
      <c r="FC216" s="114"/>
      <c r="FD216" s="114"/>
      <c r="FE216" s="114"/>
      <c r="FF216" s="114"/>
      <c r="FG216" s="114"/>
      <c r="FH216" s="114"/>
      <c r="FI216" s="114"/>
      <c r="FJ216" s="114"/>
      <c r="FK216" s="114"/>
      <c r="FL216" s="114"/>
      <c r="FM216" s="114"/>
      <c r="FN216" s="114"/>
      <c r="FO216" s="114"/>
      <c r="FP216" s="114"/>
      <c r="FQ216" s="114"/>
      <c r="FR216" s="114"/>
      <c r="FS216" s="114"/>
      <c r="FT216" s="114"/>
      <c r="FU216" s="114"/>
      <c r="FV216" s="114"/>
      <c r="FW216" s="114"/>
      <c r="FX216" s="114"/>
      <c r="FY216" s="114"/>
      <c r="FZ216" s="114"/>
      <c r="GA216" s="114"/>
      <c r="GB216" s="114"/>
      <c r="GC216" s="114"/>
      <c r="GD216" s="114"/>
      <c r="GE216" s="114"/>
      <c r="GF216" s="114"/>
      <c r="GG216" s="114"/>
      <c r="GH216" s="114"/>
      <c r="GI216" s="114"/>
      <c r="GJ216" s="114"/>
      <c r="GK216" s="114"/>
      <c r="GL216" s="114"/>
      <c r="GM216" s="114"/>
      <c r="GN216" s="114"/>
      <c r="GO216" s="114"/>
      <c r="GP216" s="114"/>
      <c r="GQ216" s="114"/>
      <c r="GR216" s="114"/>
      <c r="GS216" s="114"/>
      <c r="GT216" s="114"/>
      <c r="GU216" s="114"/>
      <c r="GV216" s="114"/>
      <c r="GW216" s="114"/>
      <c r="GX216" s="114"/>
      <c r="GY216" s="114"/>
      <c r="GZ216" s="114"/>
      <c r="HA216" s="114"/>
      <c r="HB216" s="114"/>
      <c r="HC216" s="114"/>
      <c r="HD216" s="114"/>
      <c r="HE216" s="114"/>
      <c r="HF216" s="114"/>
      <c r="HG216" s="114"/>
      <c r="HH216" s="114"/>
      <c r="HI216" s="114"/>
      <c r="HJ216" s="114"/>
      <c r="HK216" s="114"/>
      <c r="HL216" s="114"/>
      <c r="HM216" s="114"/>
      <c r="HN216" s="114"/>
      <c r="HO216" s="114"/>
      <c r="HP216" s="114"/>
      <c r="HQ216" s="114"/>
      <c r="HR216" s="114"/>
      <c r="HS216" s="114"/>
      <c r="HT216" s="114"/>
      <c r="HU216" s="114"/>
      <c r="HV216" s="114"/>
      <c r="HW216" s="114"/>
      <c r="HX216" s="114"/>
      <c r="HY216" s="114"/>
      <c r="HZ216" s="114"/>
      <c r="IA216" s="114"/>
      <c r="IB216" s="114"/>
      <c r="IC216" s="114"/>
      <c r="ID216" s="114"/>
      <c r="IE216" s="114"/>
      <c r="IF216" s="114"/>
      <c r="IG216" s="114"/>
      <c r="IH216" s="114"/>
      <c r="II216" s="114"/>
      <c r="IJ216" s="114"/>
      <c r="IK216" s="114"/>
      <c r="IL216" s="114"/>
      <c r="IM216" s="114"/>
      <c r="IN216" s="114"/>
      <c r="IO216" s="114"/>
      <c r="IP216" s="114"/>
      <c r="IQ216" s="114"/>
      <c r="IR216" s="114"/>
      <c r="IS216" s="114"/>
      <c r="IT216" s="114"/>
      <c r="IU216" s="114"/>
      <c r="IV216" s="115"/>
      <c r="IW216" s="115"/>
      <c r="IX216" s="115"/>
      <c r="IY216" s="115"/>
      <c r="IZ216" s="115"/>
      <c r="JA216" s="115"/>
      <c r="JB216" s="115"/>
      <c r="JC216" s="115"/>
      <c r="JD216" s="115"/>
      <c r="JE216" s="115"/>
      <c r="JF216" s="115"/>
      <c r="JG216" s="115"/>
      <c r="JH216" s="115"/>
      <c r="JI216" s="115"/>
      <c r="JJ216" s="115"/>
      <c r="JK216" s="115"/>
      <c r="JL216" s="115"/>
      <c r="JM216" s="115"/>
      <c r="JN216" s="115"/>
      <c r="JO216" s="115"/>
      <c r="JP216" s="115"/>
      <c r="JQ216" s="115"/>
      <c r="JR216" s="115"/>
      <c r="JS216" s="115"/>
    </row>
    <row r="217" spans="1:279" s="107" customFormat="1" ht="38.25" x14ac:dyDescent="0.2">
      <c r="A217" s="114"/>
      <c r="B217" s="111"/>
      <c r="C217" s="154" t="s">
        <v>616</v>
      </c>
      <c r="D217" s="121" t="s">
        <v>560</v>
      </c>
      <c r="E217" s="186">
        <v>42023</v>
      </c>
      <c r="F217" s="188">
        <v>45675</v>
      </c>
      <c r="G217" s="145">
        <v>2025</v>
      </c>
      <c r="H217" s="223" t="s">
        <v>617</v>
      </c>
      <c r="I217" s="211" t="s">
        <v>582</v>
      </c>
      <c r="J217" s="132">
        <v>44986</v>
      </c>
      <c r="K217" s="111" t="s">
        <v>76</v>
      </c>
      <c r="L217" s="111"/>
      <c r="M217" s="106"/>
      <c r="N217" s="114"/>
      <c r="O217" s="105"/>
      <c r="P217" s="114"/>
      <c r="Q217" s="114"/>
      <c r="R217" s="105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  <c r="EQ217" s="114"/>
      <c r="ER217" s="114"/>
      <c r="ES217" s="114"/>
      <c r="ET217" s="114"/>
      <c r="EU217" s="114"/>
      <c r="EV217" s="114"/>
      <c r="EW217" s="114"/>
      <c r="EX217" s="114"/>
      <c r="EY217" s="114"/>
      <c r="EZ217" s="114"/>
      <c r="FA217" s="114"/>
      <c r="FB217" s="114"/>
      <c r="FC217" s="114"/>
      <c r="FD217" s="114"/>
      <c r="FE217" s="114"/>
      <c r="FF217" s="114"/>
      <c r="FG217" s="114"/>
      <c r="FH217" s="114"/>
      <c r="FI217" s="114"/>
      <c r="FJ217" s="114"/>
      <c r="FK217" s="114"/>
      <c r="FL217" s="114"/>
      <c r="FM217" s="114"/>
      <c r="FN217" s="114"/>
      <c r="FO217" s="114"/>
      <c r="FP217" s="114"/>
      <c r="FQ217" s="114"/>
      <c r="FR217" s="114"/>
      <c r="FS217" s="114"/>
      <c r="FT217" s="114"/>
      <c r="FU217" s="114"/>
      <c r="FV217" s="114"/>
      <c r="FW217" s="114"/>
      <c r="FX217" s="114"/>
      <c r="FY217" s="114"/>
      <c r="FZ217" s="114"/>
      <c r="GA217" s="114"/>
      <c r="GB217" s="114"/>
      <c r="GC217" s="114"/>
      <c r="GD217" s="114"/>
      <c r="GE217" s="114"/>
      <c r="GF217" s="114"/>
      <c r="GG217" s="114"/>
      <c r="GH217" s="114"/>
      <c r="GI217" s="114"/>
      <c r="GJ217" s="114"/>
      <c r="GK217" s="114"/>
      <c r="GL217" s="114"/>
      <c r="GM217" s="114"/>
      <c r="GN217" s="114"/>
      <c r="GO217" s="114"/>
      <c r="GP217" s="114"/>
      <c r="GQ217" s="114"/>
      <c r="GR217" s="114"/>
      <c r="GS217" s="114"/>
      <c r="GT217" s="114"/>
      <c r="GU217" s="114"/>
      <c r="GV217" s="114"/>
      <c r="GW217" s="114"/>
      <c r="GX217" s="114"/>
      <c r="GY217" s="114"/>
      <c r="GZ217" s="114"/>
      <c r="HA217" s="114"/>
      <c r="HB217" s="114"/>
      <c r="HC217" s="114"/>
      <c r="HD217" s="114"/>
      <c r="HE217" s="114"/>
      <c r="HF217" s="114"/>
      <c r="HG217" s="114"/>
      <c r="HH217" s="114"/>
      <c r="HI217" s="114"/>
      <c r="HJ217" s="114"/>
      <c r="HK217" s="114"/>
      <c r="HL217" s="114"/>
      <c r="HM217" s="114"/>
      <c r="HN217" s="114"/>
      <c r="HO217" s="114"/>
      <c r="HP217" s="114"/>
      <c r="HQ217" s="114"/>
      <c r="HR217" s="114"/>
      <c r="HS217" s="114"/>
      <c r="HT217" s="114"/>
      <c r="HU217" s="114"/>
      <c r="HV217" s="114"/>
      <c r="HW217" s="114"/>
      <c r="HX217" s="114"/>
      <c r="HY217" s="114"/>
      <c r="HZ217" s="114"/>
      <c r="IA217" s="114"/>
      <c r="IB217" s="114"/>
      <c r="IC217" s="114"/>
      <c r="ID217" s="114"/>
      <c r="IE217" s="114"/>
      <c r="IF217" s="114"/>
      <c r="IG217" s="114"/>
      <c r="IH217" s="114"/>
      <c r="II217" s="114"/>
      <c r="IJ217" s="114"/>
      <c r="IK217" s="114"/>
      <c r="IL217" s="114"/>
      <c r="IM217" s="114"/>
      <c r="IN217" s="114"/>
      <c r="IO217" s="114"/>
      <c r="IP217" s="114"/>
      <c r="IQ217" s="114"/>
      <c r="IR217" s="114"/>
      <c r="IS217" s="114"/>
      <c r="IT217" s="114"/>
      <c r="IU217" s="114"/>
      <c r="IV217" s="115"/>
      <c r="IW217" s="115"/>
      <c r="IX217" s="115"/>
      <c r="IY217" s="115"/>
      <c r="IZ217" s="115"/>
      <c r="JA217" s="115"/>
      <c r="JB217" s="115"/>
      <c r="JC217" s="115"/>
      <c r="JD217" s="115"/>
      <c r="JE217" s="115"/>
      <c r="JF217" s="115"/>
      <c r="JG217" s="115"/>
      <c r="JH217" s="115"/>
      <c r="JI217" s="115"/>
      <c r="JJ217" s="115"/>
      <c r="JK217" s="115"/>
      <c r="JL217" s="115"/>
      <c r="JM217" s="115"/>
      <c r="JN217" s="115"/>
      <c r="JO217" s="115"/>
      <c r="JP217" s="115"/>
      <c r="JQ217" s="115"/>
      <c r="JR217" s="115"/>
      <c r="JS217" s="115"/>
    </row>
    <row r="218" spans="1:279" s="107" customFormat="1" ht="38.25" x14ac:dyDescent="0.2">
      <c r="A218" s="114"/>
      <c r="B218" s="111"/>
      <c r="C218" s="154" t="s">
        <v>616</v>
      </c>
      <c r="D218" s="121" t="s">
        <v>560</v>
      </c>
      <c r="E218" s="186">
        <v>42023</v>
      </c>
      <c r="F218" s="188">
        <v>45675</v>
      </c>
      <c r="G218" s="145">
        <v>2025</v>
      </c>
      <c r="H218" s="223" t="s">
        <v>617</v>
      </c>
      <c r="I218" s="211" t="s">
        <v>582</v>
      </c>
      <c r="J218" s="132">
        <v>44986</v>
      </c>
      <c r="K218" s="111" t="s">
        <v>76</v>
      </c>
      <c r="L218" s="111"/>
      <c r="M218" s="106"/>
      <c r="N218" s="114"/>
      <c r="O218" s="105"/>
      <c r="P218" s="114"/>
      <c r="Q218" s="114"/>
      <c r="R218" s="105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  <c r="EQ218" s="114"/>
      <c r="ER218" s="114"/>
      <c r="ES218" s="114"/>
      <c r="ET218" s="114"/>
      <c r="EU218" s="114"/>
      <c r="EV218" s="114"/>
      <c r="EW218" s="114"/>
      <c r="EX218" s="114"/>
      <c r="EY218" s="114"/>
      <c r="EZ218" s="114"/>
      <c r="FA218" s="114"/>
      <c r="FB218" s="114"/>
      <c r="FC218" s="114"/>
      <c r="FD218" s="114"/>
      <c r="FE218" s="114"/>
      <c r="FF218" s="114"/>
      <c r="FG218" s="114"/>
      <c r="FH218" s="114"/>
      <c r="FI218" s="114"/>
      <c r="FJ218" s="114"/>
      <c r="FK218" s="114"/>
      <c r="FL218" s="114"/>
      <c r="FM218" s="114"/>
      <c r="FN218" s="114"/>
      <c r="FO218" s="114"/>
      <c r="FP218" s="114"/>
      <c r="FQ218" s="114"/>
      <c r="FR218" s="114"/>
      <c r="FS218" s="114"/>
      <c r="FT218" s="114"/>
      <c r="FU218" s="114"/>
      <c r="FV218" s="114"/>
      <c r="FW218" s="114"/>
      <c r="FX218" s="114"/>
      <c r="FY218" s="114"/>
      <c r="FZ218" s="114"/>
      <c r="GA218" s="114"/>
      <c r="GB218" s="114"/>
      <c r="GC218" s="114"/>
      <c r="GD218" s="114"/>
      <c r="GE218" s="114"/>
      <c r="GF218" s="114"/>
      <c r="GG218" s="114"/>
      <c r="GH218" s="114"/>
      <c r="GI218" s="114"/>
      <c r="GJ218" s="114"/>
      <c r="GK218" s="114"/>
      <c r="GL218" s="114"/>
      <c r="GM218" s="114"/>
      <c r="GN218" s="114"/>
      <c r="GO218" s="114"/>
      <c r="GP218" s="114"/>
      <c r="GQ218" s="114"/>
      <c r="GR218" s="114"/>
      <c r="GS218" s="114"/>
      <c r="GT218" s="114"/>
      <c r="GU218" s="114"/>
      <c r="GV218" s="114"/>
      <c r="GW218" s="114"/>
      <c r="GX218" s="114"/>
      <c r="GY218" s="114"/>
      <c r="GZ218" s="114"/>
      <c r="HA218" s="114"/>
      <c r="HB218" s="114"/>
      <c r="HC218" s="114"/>
      <c r="HD218" s="114"/>
      <c r="HE218" s="114"/>
      <c r="HF218" s="114"/>
      <c r="HG218" s="114"/>
      <c r="HH218" s="114"/>
      <c r="HI218" s="114"/>
      <c r="HJ218" s="114"/>
      <c r="HK218" s="114"/>
      <c r="HL218" s="114"/>
      <c r="HM218" s="114"/>
      <c r="HN218" s="114"/>
      <c r="HO218" s="114"/>
      <c r="HP218" s="114"/>
      <c r="HQ218" s="114"/>
      <c r="HR218" s="114"/>
      <c r="HS218" s="114"/>
      <c r="HT218" s="114"/>
      <c r="HU218" s="114"/>
      <c r="HV218" s="114"/>
      <c r="HW218" s="114"/>
      <c r="HX218" s="114"/>
      <c r="HY218" s="114"/>
      <c r="HZ218" s="114"/>
      <c r="IA218" s="114"/>
      <c r="IB218" s="114"/>
      <c r="IC218" s="114"/>
      <c r="ID218" s="114"/>
      <c r="IE218" s="114"/>
      <c r="IF218" s="114"/>
      <c r="IG218" s="114"/>
      <c r="IH218" s="114"/>
      <c r="II218" s="114"/>
      <c r="IJ218" s="114"/>
      <c r="IK218" s="114"/>
      <c r="IL218" s="114"/>
      <c r="IM218" s="114"/>
      <c r="IN218" s="114"/>
      <c r="IO218" s="114"/>
      <c r="IP218" s="114"/>
      <c r="IQ218" s="114"/>
      <c r="IR218" s="114"/>
      <c r="IS218" s="114"/>
      <c r="IT218" s="114"/>
      <c r="IU218" s="114"/>
      <c r="IV218" s="115"/>
      <c r="IW218" s="115"/>
      <c r="IX218" s="115"/>
      <c r="IY218" s="115"/>
      <c r="IZ218" s="115"/>
      <c r="JA218" s="115"/>
      <c r="JB218" s="115"/>
      <c r="JC218" s="115"/>
      <c r="JD218" s="115"/>
      <c r="JE218" s="115"/>
      <c r="JF218" s="115"/>
      <c r="JG218" s="115"/>
      <c r="JH218" s="115"/>
      <c r="JI218" s="115"/>
      <c r="JJ218" s="115"/>
      <c r="JK218" s="115"/>
      <c r="JL218" s="115"/>
      <c r="JM218" s="115"/>
      <c r="JN218" s="115"/>
      <c r="JO218" s="115"/>
      <c r="JP218" s="115"/>
      <c r="JQ218" s="115"/>
      <c r="JR218" s="115"/>
      <c r="JS218" s="115"/>
    </row>
    <row r="219" spans="1:279" s="107" customFormat="1" ht="38.25" x14ac:dyDescent="0.2">
      <c r="A219" s="114"/>
      <c r="B219" s="111"/>
      <c r="C219" s="154" t="s">
        <v>616</v>
      </c>
      <c r="D219" s="121" t="s">
        <v>560</v>
      </c>
      <c r="E219" s="186">
        <v>42023</v>
      </c>
      <c r="F219" s="188">
        <v>45675</v>
      </c>
      <c r="G219" s="145">
        <v>2025</v>
      </c>
      <c r="H219" s="223" t="s">
        <v>617</v>
      </c>
      <c r="I219" s="211" t="s">
        <v>582</v>
      </c>
      <c r="J219" s="132">
        <v>44986</v>
      </c>
      <c r="K219" s="111" t="s">
        <v>76</v>
      </c>
      <c r="L219" s="111"/>
      <c r="M219" s="106"/>
      <c r="N219" s="114"/>
      <c r="O219" s="105"/>
      <c r="P219" s="114"/>
      <c r="Q219" s="114"/>
      <c r="R219" s="105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  <c r="EQ219" s="114"/>
      <c r="ER219" s="114"/>
      <c r="ES219" s="114"/>
      <c r="ET219" s="114"/>
      <c r="EU219" s="114"/>
      <c r="EV219" s="114"/>
      <c r="EW219" s="114"/>
      <c r="EX219" s="114"/>
      <c r="EY219" s="114"/>
      <c r="EZ219" s="114"/>
      <c r="FA219" s="114"/>
      <c r="FB219" s="114"/>
      <c r="FC219" s="114"/>
      <c r="FD219" s="114"/>
      <c r="FE219" s="114"/>
      <c r="FF219" s="114"/>
      <c r="FG219" s="114"/>
      <c r="FH219" s="114"/>
      <c r="FI219" s="114"/>
      <c r="FJ219" s="114"/>
      <c r="FK219" s="114"/>
      <c r="FL219" s="114"/>
      <c r="FM219" s="114"/>
      <c r="FN219" s="114"/>
      <c r="FO219" s="114"/>
      <c r="FP219" s="114"/>
      <c r="FQ219" s="114"/>
      <c r="FR219" s="114"/>
      <c r="FS219" s="114"/>
      <c r="FT219" s="114"/>
      <c r="FU219" s="114"/>
      <c r="FV219" s="114"/>
      <c r="FW219" s="114"/>
      <c r="FX219" s="114"/>
      <c r="FY219" s="114"/>
      <c r="FZ219" s="114"/>
      <c r="GA219" s="114"/>
      <c r="GB219" s="114"/>
      <c r="GC219" s="114"/>
      <c r="GD219" s="114"/>
      <c r="GE219" s="114"/>
      <c r="GF219" s="114"/>
      <c r="GG219" s="114"/>
      <c r="GH219" s="114"/>
      <c r="GI219" s="114"/>
      <c r="GJ219" s="114"/>
      <c r="GK219" s="114"/>
      <c r="GL219" s="114"/>
      <c r="GM219" s="114"/>
      <c r="GN219" s="114"/>
      <c r="GO219" s="114"/>
      <c r="GP219" s="114"/>
      <c r="GQ219" s="114"/>
      <c r="GR219" s="114"/>
      <c r="GS219" s="114"/>
      <c r="GT219" s="114"/>
      <c r="GU219" s="114"/>
      <c r="GV219" s="114"/>
      <c r="GW219" s="114"/>
      <c r="GX219" s="114"/>
      <c r="GY219" s="114"/>
      <c r="GZ219" s="114"/>
      <c r="HA219" s="114"/>
      <c r="HB219" s="114"/>
      <c r="HC219" s="114"/>
      <c r="HD219" s="114"/>
      <c r="HE219" s="114"/>
      <c r="HF219" s="114"/>
      <c r="HG219" s="114"/>
      <c r="HH219" s="114"/>
      <c r="HI219" s="114"/>
      <c r="HJ219" s="114"/>
      <c r="HK219" s="114"/>
      <c r="HL219" s="114"/>
      <c r="HM219" s="114"/>
      <c r="HN219" s="114"/>
      <c r="HO219" s="114"/>
      <c r="HP219" s="114"/>
      <c r="HQ219" s="114"/>
      <c r="HR219" s="114"/>
      <c r="HS219" s="114"/>
      <c r="HT219" s="114"/>
      <c r="HU219" s="114"/>
      <c r="HV219" s="114"/>
      <c r="HW219" s="114"/>
      <c r="HX219" s="114"/>
      <c r="HY219" s="114"/>
      <c r="HZ219" s="114"/>
      <c r="IA219" s="114"/>
      <c r="IB219" s="114"/>
      <c r="IC219" s="114"/>
      <c r="ID219" s="114"/>
      <c r="IE219" s="114"/>
      <c r="IF219" s="114"/>
      <c r="IG219" s="114"/>
      <c r="IH219" s="114"/>
      <c r="II219" s="114"/>
      <c r="IJ219" s="114"/>
      <c r="IK219" s="114"/>
      <c r="IL219" s="114"/>
      <c r="IM219" s="114"/>
      <c r="IN219" s="114"/>
      <c r="IO219" s="114"/>
      <c r="IP219" s="114"/>
      <c r="IQ219" s="114"/>
      <c r="IR219" s="114"/>
      <c r="IS219" s="114"/>
      <c r="IT219" s="114"/>
      <c r="IU219" s="114"/>
      <c r="IV219" s="115"/>
      <c r="IW219" s="115"/>
      <c r="IX219" s="115"/>
      <c r="IY219" s="115"/>
      <c r="IZ219" s="115"/>
      <c r="JA219" s="115"/>
      <c r="JB219" s="115"/>
      <c r="JC219" s="115"/>
      <c r="JD219" s="115"/>
      <c r="JE219" s="115"/>
      <c r="JF219" s="115"/>
      <c r="JG219" s="115"/>
      <c r="JH219" s="115"/>
      <c r="JI219" s="115"/>
      <c r="JJ219" s="115"/>
      <c r="JK219" s="115"/>
      <c r="JL219" s="115"/>
      <c r="JM219" s="115"/>
      <c r="JN219" s="115"/>
      <c r="JO219" s="115"/>
      <c r="JP219" s="115"/>
      <c r="JQ219" s="115"/>
      <c r="JR219" s="115"/>
      <c r="JS219" s="115"/>
    </row>
    <row r="220" spans="1:279" s="107" customFormat="1" ht="38.25" x14ac:dyDescent="0.2">
      <c r="A220" s="114"/>
      <c r="B220" s="111"/>
      <c r="C220" s="154" t="s">
        <v>616</v>
      </c>
      <c r="D220" s="121" t="s">
        <v>560</v>
      </c>
      <c r="E220" s="186">
        <v>42023</v>
      </c>
      <c r="F220" s="188">
        <v>45675</v>
      </c>
      <c r="G220" s="145">
        <v>2025</v>
      </c>
      <c r="H220" s="223" t="s">
        <v>617</v>
      </c>
      <c r="I220" s="211" t="s">
        <v>582</v>
      </c>
      <c r="J220" s="132">
        <v>44986</v>
      </c>
      <c r="K220" s="111" t="s">
        <v>76</v>
      </c>
      <c r="L220" s="111"/>
      <c r="M220" s="106"/>
      <c r="N220" s="114"/>
      <c r="O220" s="105"/>
      <c r="P220" s="114"/>
      <c r="Q220" s="114"/>
      <c r="R220" s="105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  <c r="EQ220" s="114"/>
      <c r="ER220" s="114"/>
      <c r="ES220" s="114"/>
      <c r="ET220" s="114"/>
      <c r="EU220" s="114"/>
      <c r="EV220" s="114"/>
      <c r="EW220" s="114"/>
      <c r="EX220" s="114"/>
      <c r="EY220" s="114"/>
      <c r="EZ220" s="114"/>
      <c r="FA220" s="114"/>
      <c r="FB220" s="114"/>
      <c r="FC220" s="114"/>
      <c r="FD220" s="114"/>
      <c r="FE220" s="114"/>
      <c r="FF220" s="114"/>
      <c r="FG220" s="114"/>
      <c r="FH220" s="114"/>
      <c r="FI220" s="114"/>
      <c r="FJ220" s="114"/>
      <c r="FK220" s="114"/>
      <c r="FL220" s="114"/>
      <c r="FM220" s="114"/>
      <c r="FN220" s="114"/>
      <c r="FO220" s="114"/>
      <c r="FP220" s="114"/>
      <c r="FQ220" s="114"/>
      <c r="FR220" s="114"/>
      <c r="FS220" s="114"/>
      <c r="FT220" s="114"/>
      <c r="FU220" s="114"/>
      <c r="FV220" s="114"/>
      <c r="FW220" s="114"/>
      <c r="FX220" s="114"/>
      <c r="FY220" s="114"/>
      <c r="FZ220" s="114"/>
      <c r="GA220" s="114"/>
      <c r="GB220" s="114"/>
      <c r="GC220" s="114"/>
      <c r="GD220" s="114"/>
      <c r="GE220" s="114"/>
      <c r="GF220" s="114"/>
      <c r="GG220" s="114"/>
      <c r="GH220" s="114"/>
      <c r="GI220" s="114"/>
      <c r="GJ220" s="114"/>
      <c r="GK220" s="114"/>
      <c r="GL220" s="114"/>
      <c r="GM220" s="114"/>
      <c r="GN220" s="114"/>
      <c r="GO220" s="114"/>
      <c r="GP220" s="114"/>
      <c r="GQ220" s="114"/>
      <c r="GR220" s="114"/>
      <c r="GS220" s="114"/>
      <c r="GT220" s="114"/>
      <c r="GU220" s="114"/>
      <c r="GV220" s="114"/>
      <c r="GW220" s="114"/>
      <c r="GX220" s="114"/>
      <c r="GY220" s="114"/>
      <c r="GZ220" s="114"/>
      <c r="HA220" s="114"/>
      <c r="HB220" s="114"/>
      <c r="HC220" s="114"/>
      <c r="HD220" s="114"/>
      <c r="HE220" s="114"/>
      <c r="HF220" s="114"/>
      <c r="HG220" s="114"/>
      <c r="HH220" s="114"/>
      <c r="HI220" s="114"/>
      <c r="HJ220" s="114"/>
      <c r="HK220" s="114"/>
      <c r="HL220" s="114"/>
      <c r="HM220" s="114"/>
      <c r="HN220" s="114"/>
      <c r="HO220" s="114"/>
      <c r="HP220" s="114"/>
      <c r="HQ220" s="114"/>
      <c r="HR220" s="114"/>
      <c r="HS220" s="114"/>
      <c r="HT220" s="114"/>
      <c r="HU220" s="114"/>
      <c r="HV220" s="114"/>
      <c r="HW220" s="114"/>
      <c r="HX220" s="114"/>
      <c r="HY220" s="114"/>
      <c r="HZ220" s="114"/>
      <c r="IA220" s="114"/>
      <c r="IB220" s="114"/>
      <c r="IC220" s="114"/>
      <c r="ID220" s="114"/>
      <c r="IE220" s="114"/>
      <c r="IF220" s="114"/>
      <c r="IG220" s="114"/>
      <c r="IH220" s="114"/>
      <c r="II220" s="114"/>
      <c r="IJ220" s="114"/>
      <c r="IK220" s="114"/>
      <c r="IL220" s="114"/>
      <c r="IM220" s="114"/>
      <c r="IN220" s="114"/>
      <c r="IO220" s="114"/>
      <c r="IP220" s="114"/>
      <c r="IQ220" s="114"/>
      <c r="IR220" s="114"/>
      <c r="IS220" s="114"/>
      <c r="IT220" s="114"/>
      <c r="IU220" s="114"/>
      <c r="IV220" s="115"/>
      <c r="IW220" s="115"/>
      <c r="IX220" s="115"/>
      <c r="IY220" s="115"/>
      <c r="IZ220" s="115"/>
      <c r="JA220" s="115"/>
      <c r="JB220" s="115"/>
      <c r="JC220" s="115"/>
      <c r="JD220" s="115"/>
      <c r="JE220" s="115"/>
      <c r="JF220" s="115"/>
      <c r="JG220" s="115"/>
      <c r="JH220" s="115"/>
      <c r="JI220" s="115"/>
      <c r="JJ220" s="115"/>
      <c r="JK220" s="115"/>
      <c r="JL220" s="115"/>
      <c r="JM220" s="115"/>
      <c r="JN220" s="115"/>
      <c r="JO220" s="115"/>
      <c r="JP220" s="115"/>
      <c r="JQ220" s="115"/>
      <c r="JR220" s="115"/>
      <c r="JS220" s="115"/>
    </row>
    <row r="221" spans="1:279" s="107" customFormat="1" ht="38.25" x14ac:dyDescent="0.2">
      <c r="A221" s="114"/>
      <c r="B221" s="111"/>
      <c r="C221" s="154" t="s">
        <v>616</v>
      </c>
      <c r="D221" s="121" t="s">
        <v>560</v>
      </c>
      <c r="E221" s="186">
        <v>42023</v>
      </c>
      <c r="F221" s="188">
        <v>45675</v>
      </c>
      <c r="G221" s="145">
        <v>2025</v>
      </c>
      <c r="H221" s="223" t="s">
        <v>617</v>
      </c>
      <c r="I221" s="211" t="s">
        <v>582</v>
      </c>
      <c r="J221" s="132">
        <v>44986</v>
      </c>
      <c r="K221" s="111" t="s">
        <v>76</v>
      </c>
      <c r="L221" s="111"/>
      <c r="M221" s="106"/>
      <c r="N221" s="114"/>
      <c r="O221" s="105"/>
      <c r="P221" s="114"/>
      <c r="Q221" s="114"/>
      <c r="R221" s="105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  <c r="EQ221" s="114"/>
      <c r="ER221" s="114"/>
      <c r="ES221" s="114"/>
      <c r="ET221" s="114"/>
      <c r="EU221" s="114"/>
      <c r="EV221" s="114"/>
      <c r="EW221" s="114"/>
      <c r="EX221" s="114"/>
      <c r="EY221" s="114"/>
      <c r="EZ221" s="114"/>
      <c r="FA221" s="114"/>
      <c r="FB221" s="114"/>
      <c r="FC221" s="114"/>
      <c r="FD221" s="114"/>
      <c r="FE221" s="114"/>
      <c r="FF221" s="114"/>
      <c r="FG221" s="114"/>
      <c r="FH221" s="114"/>
      <c r="FI221" s="114"/>
      <c r="FJ221" s="114"/>
      <c r="FK221" s="114"/>
      <c r="FL221" s="114"/>
      <c r="FM221" s="114"/>
      <c r="FN221" s="114"/>
      <c r="FO221" s="114"/>
      <c r="FP221" s="114"/>
      <c r="FQ221" s="114"/>
      <c r="FR221" s="114"/>
      <c r="FS221" s="114"/>
      <c r="FT221" s="114"/>
      <c r="FU221" s="114"/>
      <c r="FV221" s="114"/>
      <c r="FW221" s="114"/>
      <c r="FX221" s="114"/>
      <c r="FY221" s="114"/>
      <c r="FZ221" s="114"/>
      <c r="GA221" s="114"/>
      <c r="GB221" s="114"/>
      <c r="GC221" s="114"/>
      <c r="GD221" s="114"/>
      <c r="GE221" s="114"/>
      <c r="GF221" s="114"/>
      <c r="GG221" s="114"/>
      <c r="GH221" s="114"/>
      <c r="GI221" s="114"/>
      <c r="GJ221" s="114"/>
      <c r="GK221" s="114"/>
      <c r="GL221" s="114"/>
      <c r="GM221" s="114"/>
      <c r="GN221" s="114"/>
      <c r="GO221" s="114"/>
      <c r="GP221" s="114"/>
      <c r="GQ221" s="114"/>
      <c r="GR221" s="114"/>
      <c r="GS221" s="114"/>
      <c r="GT221" s="114"/>
      <c r="GU221" s="114"/>
      <c r="GV221" s="114"/>
      <c r="GW221" s="114"/>
      <c r="GX221" s="114"/>
      <c r="GY221" s="114"/>
      <c r="GZ221" s="114"/>
      <c r="HA221" s="114"/>
      <c r="HB221" s="114"/>
      <c r="HC221" s="114"/>
      <c r="HD221" s="114"/>
      <c r="HE221" s="114"/>
      <c r="HF221" s="114"/>
      <c r="HG221" s="114"/>
      <c r="HH221" s="114"/>
      <c r="HI221" s="114"/>
      <c r="HJ221" s="114"/>
      <c r="HK221" s="114"/>
      <c r="HL221" s="114"/>
      <c r="HM221" s="114"/>
      <c r="HN221" s="114"/>
      <c r="HO221" s="114"/>
      <c r="HP221" s="114"/>
      <c r="HQ221" s="114"/>
      <c r="HR221" s="114"/>
      <c r="HS221" s="114"/>
      <c r="HT221" s="114"/>
      <c r="HU221" s="114"/>
      <c r="HV221" s="114"/>
      <c r="HW221" s="114"/>
      <c r="HX221" s="114"/>
      <c r="HY221" s="114"/>
      <c r="HZ221" s="114"/>
      <c r="IA221" s="114"/>
      <c r="IB221" s="114"/>
      <c r="IC221" s="114"/>
      <c r="ID221" s="114"/>
      <c r="IE221" s="114"/>
      <c r="IF221" s="114"/>
      <c r="IG221" s="114"/>
      <c r="IH221" s="114"/>
      <c r="II221" s="114"/>
      <c r="IJ221" s="114"/>
      <c r="IK221" s="114"/>
      <c r="IL221" s="114"/>
      <c r="IM221" s="114"/>
      <c r="IN221" s="114"/>
      <c r="IO221" s="114"/>
      <c r="IP221" s="114"/>
      <c r="IQ221" s="114"/>
      <c r="IR221" s="114"/>
      <c r="IS221" s="114"/>
      <c r="IT221" s="114"/>
      <c r="IU221" s="114"/>
      <c r="IV221" s="115"/>
      <c r="IW221" s="115"/>
      <c r="IX221" s="115"/>
      <c r="IY221" s="115"/>
      <c r="IZ221" s="115"/>
      <c r="JA221" s="115"/>
      <c r="JB221" s="115"/>
      <c r="JC221" s="115"/>
      <c r="JD221" s="115"/>
      <c r="JE221" s="115"/>
      <c r="JF221" s="115"/>
      <c r="JG221" s="115"/>
      <c r="JH221" s="115"/>
      <c r="JI221" s="115"/>
      <c r="JJ221" s="115"/>
      <c r="JK221" s="115"/>
      <c r="JL221" s="115"/>
      <c r="JM221" s="115"/>
      <c r="JN221" s="115"/>
      <c r="JO221" s="115"/>
      <c r="JP221" s="115"/>
      <c r="JQ221" s="115"/>
      <c r="JR221" s="115"/>
      <c r="JS221" s="115"/>
    </row>
    <row r="222" spans="1:279" s="107" customFormat="1" ht="38.25" x14ac:dyDescent="0.2">
      <c r="A222" s="114"/>
      <c r="B222" s="111"/>
      <c r="C222" s="154" t="s">
        <v>616</v>
      </c>
      <c r="D222" s="121" t="s">
        <v>560</v>
      </c>
      <c r="E222" s="186">
        <v>42023</v>
      </c>
      <c r="F222" s="188">
        <v>45675</v>
      </c>
      <c r="G222" s="145">
        <v>2025</v>
      </c>
      <c r="H222" s="223" t="s">
        <v>617</v>
      </c>
      <c r="I222" s="211" t="s">
        <v>582</v>
      </c>
      <c r="J222" s="132">
        <v>44986</v>
      </c>
      <c r="K222" s="111" t="s">
        <v>76</v>
      </c>
      <c r="L222" s="111"/>
      <c r="M222" s="106"/>
      <c r="N222" s="114"/>
      <c r="O222" s="105"/>
      <c r="P222" s="114"/>
      <c r="Q222" s="114"/>
      <c r="R222" s="105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  <c r="EQ222" s="114"/>
      <c r="ER222" s="114"/>
      <c r="ES222" s="114"/>
      <c r="ET222" s="114"/>
      <c r="EU222" s="114"/>
      <c r="EV222" s="114"/>
      <c r="EW222" s="114"/>
      <c r="EX222" s="114"/>
      <c r="EY222" s="114"/>
      <c r="EZ222" s="114"/>
      <c r="FA222" s="114"/>
      <c r="FB222" s="114"/>
      <c r="FC222" s="114"/>
      <c r="FD222" s="114"/>
      <c r="FE222" s="114"/>
      <c r="FF222" s="114"/>
      <c r="FG222" s="114"/>
      <c r="FH222" s="114"/>
      <c r="FI222" s="114"/>
      <c r="FJ222" s="114"/>
      <c r="FK222" s="114"/>
      <c r="FL222" s="114"/>
      <c r="FM222" s="114"/>
      <c r="FN222" s="114"/>
      <c r="FO222" s="114"/>
      <c r="FP222" s="114"/>
      <c r="FQ222" s="114"/>
      <c r="FR222" s="114"/>
      <c r="FS222" s="114"/>
      <c r="FT222" s="114"/>
      <c r="FU222" s="114"/>
      <c r="FV222" s="114"/>
      <c r="FW222" s="114"/>
      <c r="FX222" s="114"/>
      <c r="FY222" s="114"/>
      <c r="FZ222" s="114"/>
      <c r="GA222" s="114"/>
      <c r="GB222" s="114"/>
      <c r="GC222" s="114"/>
      <c r="GD222" s="114"/>
      <c r="GE222" s="114"/>
      <c r="GF222" s="114"/>
      <c r="GG222" s="114"/>
      <c r="GH222" s="114"/>
      <c r="GI222" s="114"/>
      <c r="GJ222" s="114"/>
      <c r="GK222" s="114"/>
      <c r="GL222" s="114"/>
      <c r="GM222" s="114"/>
      <c r="GN222" s="114"/>
      <c r="GO222" s="114"/>
      <c r="GP222" s="114"/>
      <c r="GQ222" s="114"/>
      <c r="GR222" s="114"/>
      <c r="GS222" s="114"/>
      <c r="GT222" s="114"/>
      <c r="GU222" s="114"/>
      <c r="GV222" s="114"/>
      <c r="GW222" s="114"/>
      <c r="GX222" s="114"/>
      <c r="GY222" s="114"/>
      <c r="GZ222" s="114"/>
      <c r="HA222" s="114"/>
      <c r="HB222" s="114"/>
      <c r="HC222" s="114"/>
      <c r="HD222" s="114"/>
      <c r="HE222" s="114"/>
      <c r="HF222" s="114"/>
      <c r="HG222" s="114"/>
      <c r="HH222" s="114"/>
      <c r="HI222" s="114"/>
      <c r="HJ222" s="114"/>
      <c r="HK222" s="114"/>
      <c r="HL222" s="114"/>
      <c r="HM222" s="114"/>
      <c r="HN222" s="114"/>
      <c r="HO222" s="114"/>
      <c r="HP222" s="114"/>
      <c r="HQ222" s="114"/>
      <c r="HR222" s="114"/>
      <c r="HS222" s="114"/>
      <c r="HT222" s="114"/>
      <c r="HU222" s="114"/>
      <c r="HV222" s="114"/>
      <c r="HW222" s="114"/>
      <c r="HX222" s="114"/>
      <c r="HY222" s="114"/>
      <c r="HZ222" s="114"/>
      <c r="IA222" s="114"/>
      <c r="IB222" s="114"/>
      <c r="IC222" s="114"/>
      <c r="ID222" s="114"/>
      <c r="IE222" s="114"/>
      <c r="IF222" s="114"/>
      <c r="IG222" s="114"/>
      <c r="IH222" s="114"/>
      <c r="II222" s="114"/>
      <c r="IJ222" s="114"/>
      <c r="IK222" s="114"/>
      <c r="IL222" s="114"/>
      <c r="IM222" s="114"/>
      <c r="IN222" s="114"/>
      <c r="IO222" s="114"/>
      <c r="IP222" s="114"/>
      <c r="IQ222" s="114"/>
      <c r="IR222" s="114"/>
      <c r="IS222" s="114"/>
      <c r="IT222" s="114"/>
      <c r="IU222" s="114"/>
      <c r="IV222" s="115"/>
      <c r="IW222" s="115"/>
      <c r="IX222" s="115"/>
      <c r="IY222" s="115"/>
      <c r="IZ222" s="115"/>
      <c r="JA222" s="115"/>
      <c r="JB222" s="115"/>
      <c r="JC222" s="115"/>
      <c r="JD222" s="115"/>
      <c r="JE222" s="115"/>
      <c r="JF222" s="115"/>
      <c r="JG222" s="115"/>
      <c r="JH222" s="115"/>
      <c r="JI222" s="115"/>
      <c r="JJ222" s="115"/>
      <c r="JK222" s="115"/>
      <c r="JL222" s="115"/>
      <c r="JM222" s="115"/>
      <c r="JN222" s="115"/>
      <c r="JO222" s="115"/>
      <c r="JP222" s="115"/>
      <c r="JQ222" s="115"/>
      <c r="JR222" s="115"/>
      <c r="JS222" s="115"/>
    </row>
    <row r="223" spans="1:279" s="107" customFormat="1" ht="38.25" x14ac:dyDescent="0.2">
      <c r="A223" s="114"/>
      <c r="B223" s="111"/>
      <c r="C223" s="154" t="s">
        <v>616</v>
      </c>
      <c r="D223" s="121" t="s">
        <v>560</v>
      </c>
      <c r="E223" s="186">
        <v>42023</v>
      </c>
      <c r="F223" s="188">
        <v>45675</v>
      </c>
      <c r="G223" s="145">
        <v>2025</v>
      </c>
      <c r="H223" s="223" t="s">
        <v>617</v>
      </c>
      <c r="I223" s="211" t="s">
        <v>582</v>
      </c>
      <c r="J223" s="132">
        <v>44986</v>
      </c>
      <c r="K223" s="111" t="s">
        <v>76</v>
      </c>
      <c r="L223" s="111"/>
      <c r="M223" s="106"/>
      <c r="N223" s="114"/>
      <c r="O223" s="105"/>
      <c r="P223" s="114"/>
      <c r="Q223" s="114"/>
      <c r="R223" s="105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  <c r="EQ223" s="114"/>
      <c r="ER223" s="114"/>
      <c r="ES223" s="114"/>
      <c r="ET223" s="114"/>
      <c r="EU223" s="114"/>
      <c r="EV223" s="114"/>
      <c r="EW223" s="114"/>
      <c r="EX223" s="114"/>
      <c r="EY223" s="114"/>
      <c r="EZ223" s="114"/>
      <c r="FA223" s="114"/>
      <c r="FB223" s="114"/>
      <c r="FC223" s="114"/>
      <c r="FD223" s="114"/>
      <c r="FE223" s="114"/>
      <c r="FF223" s="114"/>
      <c r="FG223" s="114"/>
      <c r="FH223" s="114"/>
      <c r="FI223" s="114"/>
      <c r="FJ223" s="114"/>
      <c r="FK223" s="114"/>
      <c r="FL223" s="114"/>
      <c r="FM223" s="114"/>
      <c r="FN223" s="114"/>
      <c r="FO223" s="114"/>
      <c r="FP223" s="114"/>
      <c r="FQ223" s="114"/>
      <c r="FR223" s="114"/>
      <c r="FS223" s="114"/>
      <c r="FT223" s="114"/>
      <c r="FU223" s="114"/>
      <c r="FV223" s="114"/>
      <c r="FW223" s="114"/>
      <c r="FX223" s="114"/>
      <c r="FY223" s="114"/>
      <c r="FZ223" s="114"/>
      <c r="GA223" s="114"/>
      <c r="GB223" s="114"/>
      <c r="GC223" s="114"/>
      <c r="GD223" s="114"/>
      <c r="GE223" s="114"/>
      <c r="GF223" s="114"/>
      <c r="GG223" s="114"/>
      <c r="GH223" s="114"/>
      <c r="GI223" s="114"/>
      <c r="GJ223" s="114"/>
      <c r="GK223" s="114"/>
      <c r="GL223" s="114"/>
      <c r="GM223" s="114"/>
      <c r="GN223" s="114"/>
      <c r="GO223" s="114"/>
      <c r="GP223" s="114"/>
      <c r="GQ223" s="114"/>
      <c r="GR223" s="114"/>
      <c r="GS223" s="114"/>
      <c r="GT223" s="114"/>
      <c r="GU223" s="114"/>
      <c r="GV223" s="114"/>
      <c r="GW223" s="114"/>
      <c r="GX223" s="114"/>
      <c r="GY223" s="114"/>
      <c r="GZ223" s="114"/>
      <c r="HA223" s="114"/>
      <c r="HB223" s="114"/>
      <c r="HC223" s="114"/>
      <c r="HD223" s="114"/>
      <c r="HE223" s="114"/>
      <c r="HF223" s="114"/>
      <c r="HG223" s="114"/>
      <c r="HH223" s="114"/>
      <c r="HI223" s="114"/>
      <c r="HJ223" s="114"/>
      <c r="HK223" s="114"/>
      <c r="HL223" s="114"/>
      <c r="HM223" s="114"/>
      <c r="HN223" s="114"/>
      <c r="HO223" s="114"/>
      <c r="HP223" s="114"/>
      <c r="HQ223" s="114"/>
      <c r="HR223" s="114"/>
      <c r="HS223" s="114"/>
      <c r="HT223" s="114"/>
      <c r="HU223" s="114"/>
      <c r="HV223" s="114"/>
      <c r="HW223" s="114"/>
      <c r="HX223" s="114"/>
      <c r="HY223" s="114"/>
      <c r="HZ223" s="114"/>
      <c r="IA223" s="114"/>
      <c r="IB223" s="114"/>
      <c r="IC223" s="114"/>
      <c r="ID223" s="114"/>
      <c r="IE223" s="114"/>
      <c r="IF223" s="114"/>
      <c r="IG223" s="114"/>
      <c r="IH223" s="114"/>
      <c r="II223" s="114"/>
      <c r="IJ223" s="114"/>
      <c r="IK223" s="114"/>
      <c r="IL223" s="114"/>
      <c r="IM223" s="114"/>
      <c r="IN223" s="114"/>
      <c r="IO223" s="114"/>
      <c r="IP223" s="114"/>
      <c r="IQ223" s="114"/>
      <c r="IR223" s="114"/>
      <c r="IS223" s="114"/>
      <c r="IT223" s="114"/>
      <c r="IU223" s="114"/>
      <c r="IV223" s="115"/>
      <c r="IW223" s="115"/>
      <c r="IX223" s="115"/>
      <c r="IY223" s="115"/>
      <c r="IZ223" s="115"/>
      <c r="JA223" s="115"/>
      <c r="JB223" s="115"/>
      <c r="JC223" s="115"/>
      <c r="JD223" s="115"/>
      <c r="JE223" s="115"/>
      <c r="JF223" s="115"/>
      <c r="JG223" s="115"/>
      <c r="JH223" s="115"/>
      <c r="JI223" s="115"/>
      <c r="JJ223" s="115"/>
      <c r="JK223" s="115"/>
      <c r="JL223" s="115"/>
      <c r="JM223" s="115"/>
      <c r="JN223" s="115"/>
      <c r="JO223" s="115"/>
      <c r="JP223" s="115"/>
      <c r="JQ223" s="115"/>
      <c r="JR223" s="115"/>
      <c r="JS223" s="115"/>
    </row>
    <row r="224" spans="1:279" s="107" customFormat="1" ht="38.25" x14ac:dyDescent="0.2">
      <c r="A224" s="114"/>
      <c r="B224" s="111"/>
      <c r="C224" s="154" t="s">
        <v>616</v>
      </c>
      <c r="D224" s="121" t="s">
        <v>560</v>
      </c>
      <c r="E224" s="186">
        <v>42023</v>
      </c>
      <c r="F224" s="188">
        <v>45675</v>
      </c>
      <c r="G224" s="145">
        <v>2025</v>
      </c>
      <c r="H224" s="223" t="s">
        <v>617</v>
      </c>
      <c r="I224" s="211" t="s">
        <v>582</v>
      </c>
      <c r="J224" s="132">
        <v>44986</v>
      </c>
      <c r="K224" s="111" t="s">
        <v>76</v>
      </c>
      <c r="L224" s="111"/>
      <c r="M224" s="106"/>
      <c r="N224" s="114"/>
      <c r="O224" s="105"/>
      <c r="P224" s="114"/>
      <c r="Q224" s="114"/>
      <c r="R224" s="105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  <c r="EQ224" s="114"/>
      <c r="ER224" s="114"/>
      <c r="ES224" s="114"/>
      <c r="ET224" s="114"/>
      <c r="EU224" s="114"/>
      <c r="EV224" s="114"/>
      <c r="EW224" s="114"/>
      <c r="EX224" s="114"/>
      <c r="EY224" s="114"/>
      <c r="EZ224" s="114"/>
      <c r="FA224" s="114"/>
      <c r="FB224" s="114"/>
      <c r="FC224" s="114"/>
      <c r="FD224" s="114"/>
      <c r="FE224" s="114"/>
      <c r="FF224" s="114"/>
      <c r="FG224" s="114"/>
      <c r="FH224" s="114"/>
      <c r="FI224" s="114"/>
      <c r="FJ224" s="114"/>
      <c r="FK224" s="114"/>
      <c r="FL224" s="114"/>
      <c r="FM224" s="114"/>
      <c r="FN224" s="114"/>
      <c r="FO224" s="114"/>
      <c r="FP224" s="114"/>
      <c r="FQ224" s="114"/>
      <c r="FR224" s="114"/>
      <c r="FS224" s="114"/>
      <c r="FT224" s="114"/>
      <c r="FU224" s="114"/>
      <c r="FV224" s="114"/>
      <c r="FW224" s="114"/>
      <c r="FX224" s="114"/>
      <c r="FY224" s="114"/>
      <c r="FZ224" s="114"/>
      <c r="GA224" s="114"/>
      <c r="GB224" s="114"/>
      <c r="GC224" s="114"/>
      <c r="GD224" s="114"/>
      <c r="GE224" s="114"/>
      <c r="GF224" s="114"/>
      <c r="GG224" s="114"/>
      <c r="GH224" s="114"/>
      <c r="GI224" s="114"/>
      <c r="GJ224" s="114"/>
      <c r="GK224" s="114"/>
      <c r="GL224" s="114"/>
      <c r="GM224" s="114"/>
      <c r="GN224" s="114"/>
      <c r="GO224" s="114"/>
      <c r="GP224" s="114"/>
      <c r="GQ224" s="114"/>
      <c r="GR224" s="114"/>
      <c r="GS224" s="114"/>
      <c r="GT224" s="114"/>
      <c r="GU224" s="114"/>
      <c r="GV224" s="114"/>
      <c r="GW224" s="114"/>
      <c r="GX224" s="114"/>
      <c r="GY224" s="114"/>
      <c r="GZ224" s="114"/>
      <c r="HA224" s="114"/>
      <c r="HB224" s="114"/>
      <c r="HC224" s="114"/>
      <c r="HD224" s="114"/>
      <c r="HE224" s="114"/>
      <c r="HF224" s="114"/>
      <c r="HG224" s="114"/>
      <c r="HH224" s="114"/>
      <c r="HI224" s="114"/>
      <c r="HJ224" s="114"/>
      <c r="HK224" s="114"/>
      <c r="HL224" s="114"/>
      <c r="HM224" s="114"/>
      <c r="HN224" s="114"/>
      <c r="HO224" s="114"/>
      <c r="HP224" s="114"/>
      <c r="HQ224" s="114"/>
      <c r="HR224" s="114"/>
      <c r="HS224" s="114"/>
      <c r="HT224" s="114"/>
      <c r="HU224" s="114"/>
      <c r="HV224" s="114"/>
      <c r="HW224" s="114"/>
      <c r="HX224" s="114"/>
      <c r="HY224" s="114"/>
      <c r="HZ224" s="114"/>
      <c r="IA224" s="114"/>
      <c r="IB224" s="114"/>
      <c r="IC224" s="114"/>
      <c r="ID224" s="114"/>
      <c r="IE224" s="114"/>
      <c r="IF224" s="114"/>
      <c r="IG224" s="114"/>
      <c r="IH224" s="114"/>
      <c r="II224" s="114"/>
      <c r="IJ224" s="114"/>
      <c r="IK224" s="114"/>
      <c r="IL224" s="114"/>
      <c r="IM224" s="114"/>
      <c r="IN224" s="114"/>
      <c r="IO224" s="114"/>
      <c r="IP224" s="114"/>
      <c r="IQ224" s="114"/>
      <c r="IR224" s="114"/>
      <c r="IS224" s="114"/>
      <c r="IT224" s="114"/>
      <c r="IU224" s="114"/>
      <c r="IV224" s="115"/>
      <c r="IW224" s="115"/>
      <c r="IX224" s="115"/>
      <c r="IY224" s="115"/>
      <c r="IZ224" s="115"/>
      <c r="JA224" s="115"/>
      <c r="JB224" s="115"/>
      <c r="JC224" s="115"/>
      <c r="JD224" s="115"/>
      <c r="JE224" s="115"/>
      <c r="JF224" s="115"/>
      <c r="JG224" s="115"/>
      <c r="JH224" s="115"/>
      <c r="JI224" s="115"/>
      <c r="JJ224" s="115"/>
      <c r="JK224" s="115"/>
      <c r="JL224" s="115"/>
      <c r="JM224" s="115"/>
      <c r="JN224" s="115"/>
      <c r="JO224" s="115"/>
      <c r="JP224" s="115"/>
      <c r="JQ224" s="115"/>
      <c r="JR224" s="115"/>
      <c r="JS224" s="115"/>
    </row>
    <row r="225" spans="1:279" s="107" customFormat="1" ht="38.25" x14ac:dyDescent="0.2">
      <c r="A225" s="114"/>
      <c r="B225" s="111"/>
      <c r="C225" s="154" t="s">
        <v>616</v>
      </c>
      <c r="D225" s="121" t="s">
        <v>560</v>
      </c>
      <c r="E225" s="186">
        <v>42023</v>
      </c>
      <c r="F225" s="188">
        <v>45675</v>
      </c>
      <c r="G225" s="145">
        <v>2025</v>
      </c>
      <c r="H225" s="223" t="s">
        <v>617</v>
      </c>
      <c r="I225" s="211" t="s">
        <v>582</v>
      </c>
      <c r="J225" s="132">
        <v>44986</v>
      </c>
      <c r="K225" s="111" t="s">
        <v>76</v>
      </c>
      <c r="L225" s="111"/>
      <c r="M225" s="106"/>
      <c r="N225" s="114"/>
      <c r="O225" s="105"/>
      <c r="P225" s="114"/>
      <c r="Q225" s="114"/>
      <c r="R225" s="105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  <c r="EQ225" s="114"/>
      <c r="ER225" s="114"/>
      <c r="ES225" s="114"/>
      <c r="ET225" s="114"/>
      <c r="EU225" s="114"/>
      <c r="EV225" s="114"/>
      <c r="EW225" s="114"/>
      <c r="EX225" s="114"/>
      <c r="EY225" s="114"/>
      <c r="EZ225" s="114"/>
      <c r="FA225" s="114"/>
      <c r="FB225" s="114"/>
      <c r="FC225" s="114"/>
      <c r="FD225" s="114"/>
      <c r="FE225" s="114"/>
      <c r="FF225" s="114"/>
      <c r="FG225" s="114"/>
      <c r="FH225" s="114"/>
      <c r="FI225" s="114"/>
      <c r="FJ225" s="114"/>
      <c r="FK225" s="114"/>
      <c r="FL225" s="114"/>
      <c r="FM225" s="114"/>
      <c r="FN225" s="114"/>
      <c r="FO225" s="114"/>
      <c r="FP225" s="114"/>
      <c r="FQ225" s="114"/>
      <c r="FR225" s="114"/>
      <c r="FS225" s="114"/>
      <c r="FT225" s="114"/>
      <c r="FU225" s="114"/>
      <c r="FV225" s="114"/>
      <c r="FW225" s="114"/>
      <c r="FX225" s="114"/>
      <c r="FY225" s="114"/>
      <c r="FZ225" s="114"/>
      <c r="GA225" s="114"/>
      <c r="GB225" s="114"/>
      <c r="GC225" s="114"/>
      <c r="GD225" s="114"/>
      <c r="GE225" s="114"/>
      <c r="GF225" s="114"/>
      <c r="GG225" s="114"/>
      <c r="GH225" s="114"/>
      <c r="GI225" s="114"/>
      <c r="GJ225" s="114"/>
      <c r="GK225" s="114"/>
      <c r="GL225" s="114"/>
      <c r="GM225" s="114"/>
      <c r="GN225" s="114"/>
      <c r="GO225" s="114"/>
      <c r="GP225" s="114"/>
      <c r="GQ225" s="114"/>
      <c r="GR225" s="114"/>
      <c r="GS225" s="114"/>
      <c r="GT225" s="114"/>
      <c r="GU225" s="114"/>
      <c r="GV225" s="114"/>
      <c r="GW225" s="114"/>
      <c r="GX225" s="114"/>
      <c r="GY225" s="114"/>
      <c r="GZ225" s="114"/>
      <c r="HA225" s="114"/>
      <c r="HB225" s="114"/>
      <c r="HC225" s="114"/>
      <c r="HD225" s="114"/>
      <c r="HE225" s="114"/>
      <c r="HF225" s="114"/>
      <c r="HG225" s="114"/>
      <c r="HH225" s="114"/>
      <c r="HI225" s="114"/>
      <c r="HJ225" s="114"/>
      <c r="HK225" s="114"/>
      <c r="HL225" s="114"/>
      <c r="HM225" s="114"/>
      <c r="HN225" s="114"/>
      <c r="HO225" s="114"/>
      <c r="HP225" s="114"/>
      <c r="HQ225" s="114"/>
      <c r="HR225" s="114"/>
      <c r="HS225" s="114"/>
      <c r="HT225" s="114"/>
      <c r="HU225" s="114"/>
      <c r="HV225" s="114"/>
      <c r="HW225" s="114"/>
      <c r="HX225" s="114"/>
      <c r="HY225" s="114"/>
      <c r="HZ225" s="114"/>
      <c r="IA225" s="114"/>
      <c r="IB225" s="114"/>
      <c r="IC225" s="114"/>
      <c r="ID225" s="114"/>
      <c r="IE225" s="114"/>
      <c r="IF225" s="114"/>
      <c r="IG225" s="114"/>
      <c r="IH225" s="114"/>
      <c r="II225" s="114"/>
      <c r="IJ225" s="114"/>
      <c r="IK225" s="114"/>
      <c r="IL225" s="114"/>
      <c r="IM225" s="114"/>
      <c r="IN225" s="114"/>
      <c r="IO225" s="114"/>
      <c r="IP225" s="114"/>
      <c r="IQ225" s="114"/>
      <c r="IR225" s="114"/>
      <c r="IS225" s="114"/>
      <c r="IT225" s="114"/>
      <c r="IU225" s="114"/>
      <c r="IV225" s="115"/>
      <c r="IW225" s="115"/>
      <c r="IX225" s="115"/>
      <c r="IY225" s="115"/>
      <c r="IZ225" s="115"/>
      <c r="JA225" s="115"/>
      <c r="JB225" s="115"/>
      <c r="JC225" s="115"/>
      <c r="JD225" s="115"/>
      <c r="JE225" s="115"/>
      <c r="JF225" s="115"/>
      <c r="JG225" s="115"/>
      <c r="JH225" s="115"/>
      <c r="JI225" s="115"/>
      <c r="JJ225" s="115"/>
      <c r="JK225" s="115"/>
      <c r="JL225" s="115"/>
      <c r="JM225" s="115"/>
      <c r="JN225" s="115"/>
      <c r="JO225" s="115"/>
      <c r="JP225" s="115"/>
      <c r="JQ225" s="115"/>
      <c r="JR225" s="115"/>
      <c r="JS225" s="115"/>
    </row>
    <row r="226" spans="1:279" s="107" customFormat="1" ht="38.25" x14ac:dyDescent="0.2">
      <c r="A226" s="114"/>
      <c r="B226" s="111"/>
      <c r="C226" s="154" t="s">
        <v>616</v>
      </c>
      <c r="D226" s="121" t="s">
        <v>560</v>
      </c>
      <c r="E226" s="186">
        <v>42023</v>
      </c>
      <c r="F226" s="188">
        <v>45675</v>
      </c>
      <c r="G226" s="145">
        <v>2025</v>
      </c>
      <c r="H226" s="223" t="s">
        <v>617</v>
      </c>
      <c r="I226" s="211" t="s">
        <v>582</v>
      </c>
      <c r="J226" s="132">
        <v>44986</v>
      </c>
      <c r="K226" s="111" t="s">
        <v>76</v>
      </c>
      <c r="L226" s="111"/>
      <c r="M226" s="106"/>
      <c r="N226" s="114"/>
      <c r="O226" s="105"/>
      <c r="P226" s="114"/>
      <c r="Q226" s="114"/>
      <c r="R226" s="105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  <c r="EQ226" s="114"/>
      <c r="ER226" s="114"/>
      <c r="ES226" s="114"/>
      <c r="ET226" s="114"/>
      <c r="EU226" s="114"/>
      <c r="EV226" s="114"/>
      <c r="EW226" s="114"/>
      <c r="EX226" s="114"/>
      <c r="EY226" s="114"/>
      <c r="EZ226" s="114"/>
      <c r="FA226" s="114"/>
      <c r="FB226" s="114"/>
      <c r="FC226" s="114"/>
      <c r="FD226" s="114"/>
      <c r="FE226" s="114"/>
      <c r="FF226" s="114"/>
      <c r="FG226" s="114"/>
      <c r="FH226" s="114"/>
      <c r="FI226" s="114"/>
      <c r="FJ226" s="114"/>
      <c r="FK226" s="114"/>
      <c r="FL226" s="114"/>
      <c r="FM226" s="114"/>
      <c r="FN226" s="114"/>
      <c r="FO226" s="114"/>
      <c r="FP226" s="114"/>
      <c r="FQ226" s="114"/>
      <c r="FR226" s="114"/>
      <c r="FS226" s="114"/>
      <c r="FT226" s="114"/>
      <c r="FU226" s="114"/>
      <c r="FV226" s="114"/>
      <c r="FW226" s="114"/>
      <c r="FX226" s="114"/>
      <c r="FY226" s="114"/>
      <c r="FZ226" s="114"/>
      <c r="GA226" s="114"/>
      <c r="GB226" s="114"/>
      <c r="GC226" s="114"/>
      <c r="GD226" s="114"/>
      <c r="GE226" s="114"/>
      <c r="GF226" s="114"/>
      <c r="GG226" s="114"/>
      <c r="GH226" s="114"/>
      <c r="GI226" s="114"/>
      <c r="GJ226" s="114"/>
      <c r="GK226" s="114"/>
      <c r="GL226" s="114"/>
      <c r="GM226" s="114"/>
      <c r="GN226" s="114"/>
      <c r="GO226" s="114"/>
      <c r="GP226" s="114"/>
      <c r="GQ226" s="114"/>
      <c r="GR226" s="114"/>
      <c r="GS226" s="114"/>
      <c r="GT226" s="114"/>
      <c r="GU226" s="114"/>
      <c r="GV226" s="114"/>
      <c r="GW226" s="114"/>
      <c r="GX226" s="114"/>
      <c r="GY226" s="114"/>
      <c r="GZ226" s="114"/>
      <c r="HA226" s="114"/>
      <c r="HB226" s="114"/>
      <c r="HC226" s="114"/>
      <c r="HD226" s="114"/>
      <c r="HE226" s="114"/>
      <c r="HF226" s="114"/>
      <c r="HG226" s="114"/>
      <c r="HH226" s="114"/>
      <c r="HI226" s="114"/>
      <c r="HJ226" s="114"/>
      <c r="HK226" s="114"/>
      <c r="HL226" s="114"/>
      <c r="HM226" s="114"/>
      <c r="HN226" s="114"/>
      <c r="HO226" s="114"/>
      <c r="HP226" s="114"/>
      <c r="HQ226" s="114"/>
      <c r="HR226" s="114"/>
      <c r="HS226" s="114"/>
      <c r="HT226" s="114"/>
      <c r="HU226" s="114"/>
      <c r="HV226" s="114"/>
      <c r="HW226" s="114"/>
      <c r="HX226" s="114"/>
      <c r="HY226" s="114"/>
      <c r="HZ226" s="114"/>
      <c r="IA226" s="114"/>
      <c r="IB226" s="114"/>
      <c r="IC226" s="114"/>
      <c r="ID226" s="114"/>
      <c r="IE226" s="114"/>
      <c r="IF226" s="114"/>
      <c r="IG226" s="114"/>
      <c r="IH226" s="114"/>
      <c r="II226" s="114"/>
      <c r="IJ226" s="114"/>
      <c r="IK226" s="114"/>
      <c r="IL226" s="114"/>
      <c r="IM226" s="114"/>
      <c r="IN226" s="114"/>
      <c r="IO226" s="114"/>
      <c r="IP226" s="114"/>
      <c r="IQ226" s="114"/>
      <c r="IR226" s="114"/>
      <c r="IS226" s="114"/>
      <c r="IT226" s="114"/>
      <c r="IU226" s="114"/>
      <c r="IV226" s="115"/>
      <c r="IW226" s="115"/>
      <c r="IX226" s="115"/>
      <c r="IY226" s="115"/>
      <c r="IZ226" s="115"/>
      <c r="JA226" s="115"/>
      <c r="JB226" s="115"/>
      <c r="JC226" s="115"/>
      <c r="JD226" s="115"/>
      <c r="JE226" s="115"/>
      <c r="JF226" s="115"/>
      <c r="JG226" s="115"/>
      <c r="JH226" s="115"/>
      <c r="JI226" s="115"/>
      <c r="JJ226" s="115"/>
      <c r="JK226" s="115"/>
      <c r="JL226" s="115"/>
      <c r="JM226" s="115"/>
      <c r="JN226" s="115"/>
      <c r="JO226" s="115"/>
      <c r="JP226" s="115"/>
      <c r="JQ226" s="115"/>
      <c r="JR226" s="115"/>
      <c r="JS226" s="115"/>
    </row>
    <row r="227" spans="1:279" s="107" customFormat="1" ht="38.25" x14ac:dyDescent="0.2">
      <c r="A227" s="114"/>
      <c r="B227" s="111"/>
      <c r="C227" s="154" t="s">
        <v>616</v>
      </c>
      <c r="D227" s="121" t="s">
        <v>560</v>
      </c>
      <c r="E227" s="186">
        <v>42024</v>
      </c>
      <c r="F227" s="188">
        <v>45675</v>
      </c>
      <c r="G227" s="145">
        <v>2025</v>
      </c>
      <c r="H227" s="223" t="s">
        <v>617</v>
      </c>
      <c r="I227" s="211" t="s">
        <v>582</v>
      </c>
      <c r="J227" s="132">
        <v>44986</v>
      </c>
      <c r="K227" s="111" t="s">
        <v>76</v>
      </c>
      <c r="L227" s="111"/>
      <c r="M227" s="106"/>
      <c r="N227" s="114"/>
      <c r="O227" s="105"/>
      <c r="P227" s="114"/>
      <c r="Q227" s="114"/>
      <c r="R227" s="105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  <c r="EI227" s="114"/>
      <c r="EJ227" s="114"/>
      <c r="EK227" s="114"/>
      <c r="EL227" s="114"/>
      <c r="EM227" s="114"/>
      <c r="EN227" s="114"/>
      <c r="EO227" s="114"/>
      <c r="EP227" s="114"/>
      <c r="EQ227" s="114"/>
      <c r="ER227" s="114"/>
      <c r="ES227" s="114"/>
      <c r="ET227" s="114"/>
      <c r="EU227" s="114"/>
      <c r="EV227" s="114"/>
      <c r="EW227" s="114"/>
      <c r="EX227" s="114"/>
      <c r="EY227" s="114"/>
      <c r="EZ227" s="114"/>
      <c r="FA227" s="114"/>
      <c r="FB227" s="114"/>
      <c r="FC227" s="114"/>
      <c r="FD227" s="114"/>
      <c r="FE227" s="114"/>
      <c r="FF227" s="114"/>
      <c r="FG227" s="114"/>
      <c r="FH227" s="114"/>
      <c r="FI227" s="114"/>
      <c r="FJ227" s="114"/>
      <c r="FK227" s="114"/>
      <c r="FL227" s="114"/>
      <c r="FM227" s="114"/>
      <c r="FN227" s="114"/>
      <c r="FO227" s="114"/>
      <c r="FP227" s="114"/>
      <c r="FQ227" s="114"/>
      <c r="FR227" s="114"/>
      <c r="FS227" s="114"/>
      <c r="FT227" s="114"/>
      <c r="FU227" s="114"/>
      <c r="FV227" s="114"/>
      <c r="FW227" s="114"/>
      <c r="FX227" s="114"/>
      <c r="FY227" s="114"/>
      <c r="FZ227" s="114"/>
      <c r="GA227" s="114"/>
      <c r="GB227" s="114"/>
      <c r="GC227" s="114"/>
      <c r="GD227" s="114"/>
      <c r="GE227" s="114"/>
      <c r="GF227" s="114"/>
      <c r="GG227" s="114"/>
      <c r="GH227" s="114"/>
      <c r="GI227" s="114"/>
      <c r="GJ227" s="114"/>
      <c r="GK227" s="114"/>
      <c r="GL227" s="114"/>
      <c r="GM227" s="114"/>
      <c r="GN227" s="114"/>
      <c r="GO227" s="114"/>
      <c r="GP227" s="114"/>
      <c r="GQ227" s="114"/>
      <c r="GR227" s="114"/>
      <c r="GS227" s="114"/>
      <c r="GT227" s="114"/>
      <c r="GU227" s="114"/>
      <c r="GV227" s="114"/>
      <c r="GW227" s="114"/>
      <c r="GX227" s="114"/>
      <c r="GY227" s="114"/>
      <c r="GZ227" s="114"/>
      <c r="HA227" s="114"/>
      <c r="HB227" s="114"/>
      <c r="HC227" s="114"/>
      <c r="HD227" s="114"/>
      <c r="HE227" s="114"/>
      <c r="HF227" s="114"/>
      <c r="HG227" s="114"/>
      <c r="HH227" s="114"/>
      <c r="HI227" s="114"/>
      <c r="HJ227" s="114"/>
      <c r="HK227" s="114"/>
      <c r="HL227" s="114"/>
      <c r="HM227" s="114"/>
      <c r="HN227" s="114"/>
      <c r="HO227" s="114"/>
      <c r="HP227" s="114"/>
      <c r="HQ227" s="114"/>
      <c r="HR227" s="114"/>
      <c r="HS227" s="114"/>
      <c r="HT227" s="114"/>
      <c r="HU227" s="114"/>
      <c r="HV227" s="114"/>
      <c r="HW227" s="114"/>
      <c r="HX227" s="114"/>
      <c r="HY227" s="114"/>
      <c r="HZ227" s="114"/>
      <c r="IA227" s="114"/>
      <c r="IB227" s="114"/>
      <c r="IC227" s="114"/>
      <c r="ID227" s="114"/>
      <c r="IE227" s="114"/>
      <c r="IF227" s="114"/>
      <c r="IG227" s="114"/>
      <c r="IH227" s="114"/>
      <c r="II227" s="114"/>
      <c r="IJ227" s="114"/>
      <c r="IK227" s="114"/>
      <c r="IL227" s="114"/>
      <c r="IM227" s="114"/>
      <c r="IN227" s="114"/>
      <c r="IO227" s="114"/>
      <c r="IP227" s="114"/>
      <c r="IQ227" s="114"/>
      <c r="IR227" s="114"/>
      <c r="IS227" s="114"/>
      <c r="IT227" s="114"/>
      <c r="IU227" s="114"/>
      <c r="IV227" s="115"/>
      <c r="IW227" s="115"/>
      <c r="IX227" s="115"/>
      <c r="IY227" s="115"/>
      <c r="IZ227" s="115"/>
      <c r="JA227" s="115"/>
      <c r="JB227" s="115"/>
      <c r="JC227" s="115"/>
      <c r="JD227" s="115"/>
      <c r="JE227" s="115"/>
      <c r="JF227" s="115"/>
      <c r="JG227" s="115"/>
      <c r="JH227" s="115"/>
      <c r="JI227" s="115"/>
      <c r="JJ227" s="115"/>
      <c r="JK227" s="115"/>
      <c r="JL227" s="115"/>
      <c r="JM227" s="115"/>
      <c r="JN227" s="115"/>
      <c r="JO227" s="115"/>
      <c r="JP227" s="115"/>
      <c r="JQ227" s="115"/>
      <c r="JR227" s="115"/>
      <c r="JS227" s="115"/>
    </row>
    <row r="228" spans="1:279" s="107" customFormat="1" ht="38.25" x14ac:dyDescent="0.2">
      <c r="A228" s="114"/>
      <c r="B228" s="111"/>
      <c r="C228" s="154" t="s">
        <v>616</v>
      </c>
      <c r="D228" s="121" t="s">
        <v>560</v>
      </c>
      <c r="E228" s="186">
        <v>42025</v>
      </c>
      <c r="F228" s="188">
        <v>45675</v>
      </c>
      <c r="G228" s="145">
        <v>2025</v>
      </c>
      <c r="H228" s="223" t="s">
        <v>617</v>
      </c>
      <c r="I228" s="211" t="s">
        <v>582</v>
      </c>
      <c r="J228" s="132">
        <v>44986</v>
      </c>
      <c r="K228" s="111" t="s">
        <v>76</v>
      </c>
      <c r="L228" s="111"/>
      <c r="M228" s="106"/>
      <c r="N228" s="114"/>
      <c r="O228" s="105"/>
      <c r="P228" s="114"/>
      <c r="Q228" s="114"/>
      <c r="R228" s="105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  <c r="EI228" s="114"/>
      <c r="EJ228" s="114"/>
      <c r="EK228" s="114"/>
      <c r="EL228" s="114"/>
      <c r="EM228" s="114"/>
      <c r="EN228" s="114"/>
      <c r="EO228" s="114"/>
      <c r="EP228" s="114"/>
      <c r="EQ228" s="114"/>
      <c r="ER228" s="114"/>
      <c r="ES228" s="114"/>
      <c r="ET228" s="114"/>
      <c r="EU228" s="114"/>
      <c r="EV228" s="114"/>
      <c r="EW228" s="114"/>
      <c r="EX228" s="114"/>
      <c r="EY228" s="114"/>
      <c r="EZ228" s="114"/>
      <c r="FA228" s="114"/>
      <c r="FB228" s="114"/>
      <c r="FC228" s="114"/>
      <c r="FD228" s="114"/>
      <c r="FE228" s="114"/>
      <c r="FF228" s="114"/>
      <c r="FG228" s="114"/>
      <c r="FH228" s="114"/>
      <c r="FI228" s="114"/>
      <c r="FJ228" s="114"/>
      <c r="FK228" s="114"/>
      <c r="FL228" s="114"/>
      <c r="FM228" s="114"/>
      <c r="FN228" s="114"/>
      <c r="FO228" s="114"/>
      <c r="FP228" s="114"/>
      <c r="FQ228" s="114"/>
      <c r="FR228" s="114"/>
      <c r="FS228" s="114"/>
      <c r="FT228" s="114"/>
      <c r="FU228" s="114"/>
      <c r="FV228" s="114"/>
      <c r="FW228" s="114"/>
      <c r="FX228" s="114"/>
      <c r="FY228" s="114"/>
      <c r="FZ228" s="114"/>
      <c r="GA228" s="114"/>
      <c r="GB228" s="114"/>
      <c r="GC228" s="114"/>
      <c r="GD228" s="114"/>
      <c r="GE228" s="114"/>
      <c r="GF228" s="114"/>
      <c r="GG228" s="114"/>
      <c r="GH228" s="114"/>
      <c r="GI228" s="114"/>
      <c r="GJ228" s="114"/>
      <c r="GK228" s="114"/>
      <c r="GL228" s="114"/>
      <c r="GM228" s="114"/>
      <c r="GN228" s="114"/>
      <c r="GO228" s="114"/>
      <c r="GP228" s="114"/>
      <c r="GQ228" s="114"/>
      <c r="GR228" s="114"/>
      <c r="GS228" s="114"/>
      <c r="GT228" s="114"/>
      <c r="GU228" s="114"/>
      <c r="GV228" s="114"/>
      <c r="GW228" s="114"/>
      <c r="GX228" s="114"/>
      <c r="GY228" s="114"/>
      <c r="GZ228" s="114"/>
      <c r="HA228" s="114"/>
      <c r="HB228" s="114"/>
      <c r="HC228" s="114"/>
      <c r="HD228" s="114"/>
      <c r="HE228" s="114"/>
      <c r="HF228" s="114"/>
      <c r="HG228" s="114"/>
      <c r="HH228" s="114"/>
      <c r="HI228" s="114"/>
      <c r="HJ228" s="114"/>
      <c r="HK228" s="114"/>
      <c r="HL228" s="114"/>
      <c r="HM228" s="114"/>
      <c r="HN228" s="114"/>
      <c r="HO228" s="114"/>
      <c r="HP228" s="114"/>
      <c r="HQ228" s="114"/>
      <c r="HR228" s="114"/>
      <c r="HS228" s="114"/>
      <c r="HT228" s="114"/>
      <c r="HU228" s="114"/>
      <c r="HV228" s="114"/>
      <c r="HW228" s="114"/>
      <c r="HX228" s="114"/>
      <c r="HY228" s="114"/>
      <c r="HZ228" s="114"/>
      <c r="IA228" s="114"/>
      <c r="IB228" s="114"/>
      <c r="IC228" s="114"/>
      <c r="ID228" s="114"/>
      <c r="IE228" s="114"/>
      <c r="IF228" s="114"/>
      <c r="IG228" s="114"/>
      <c r="IH228" s="114"/>
      <c r="II228" s="114"/>
      <c r="IJ228" s="114"/>
      <c r="IK228" s="114"/>
      <c r="IL228" s="114"/>
      <c r="IM228" s="114"/>
      <c r="IN228" s="114"/>
      <c r="IO228" s="114"/>
      <c r="IP228" s="114"/>
      <c r="IQ228" s="114"/>
      <c r="IR228" s="114"/>
      <c r="IS228" s="114"/>
      <c r="IT228" s="114"/>
      <c r="IU228" s="114"/>
      <c r="IV228" s="115"/>
      <c r="IW228" s="115"/>
      <c r="IX228" s="115"/>
      <c r="IY228" s="115"/>
      <c r="IZ228" s="115"/>
      <c r="JA228" s="115"/>
      <c r="JB228" s="115"/>
      <c r="JC228" s="115"/>
      <c r="JD228" s="115"/>
      <c r="JE228" s="115"/>
      <c r="JF228" s="115"/>
      <c r="JG228" s="115"/>
      <c r="JH228" s="115"/>
      <c r="JI228" s="115"/>
      <c r="JJ228" s="115"/>
      <c r="JK228" s="115"/>
      <c r="JL228" s="115"/>
      <c r="JM228" s="115"/>
      <c r="JN228" s="115"/>
      <c r="JO228" s="115"/>
      <c r="JP228" s="115"/>
      <c r="JQ228" s="115"/>
      <c r="JR228" s="115"/>
      <c r="JS228" s="115"/>
    </row>
    <row r="229" spans="1:279" s="107" customFormat="1" ht="38.25" x14ac:dyDescent="0.2">
      <c r="A229" s="114"/>
      <c r="B229" s="111"/>
      <c r="C229" s="154" t="s">
        <v>616</v>
      </c>
      <c r="D229" s="121" t="s">
        <v>560</v>
      </c>
      <c r="E229" s="186">
        <v>42023</v>
      </c>
      <c r="F229" s="188">
        <v>45675</v>
      </c>
      <c r="G229" s="145">
        <v>2025</v>
      </c>
      <c r="H229" s="223" t="s">
        <v>617</v>
      </c>
      <c r="I229" s="211" t="s">
        <v>582</v>
      </c>
      <c r="J229" s="132">
        <v>44986</v>
      </c>
      <c r="K229" s="111" t="s">
        <v>76</v>
      </c>
      <c r="L229" s="111"/>
      <c r="M229" s="106"/>
      <c r="N229" s="114"/>
      <c r="O229" s="105"/>
      <c r="P229" s="114"/>
      <c r="Q229" s="114"/>
      <c r="R229" s="105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  <c r="EQ229" s="114"/>
      <c r="ER229" s="114"/>
      <c r="ES229" s="114"/>
      <c r="ET229" s="114"/>
      <c r="EU229" s="114"/>
      <c r="EV229" s="114"/>
      <c r="EW229" s="114"/>
      <c r="EX229" s="114"/>
      <c r="EY229" s="114"/>
      <c r="EZ229" s="114"/>
      <c r="FA229" s="114"/>
      <c r="FB229" s="114"/>
      <c r="FC229" s="114"/>
      <c r="FD229" s="114"/>
      <c r="FE229" s="114"/>
      <c r="FF229" s="114"/>
      <c r="FG229" s="114"/>
      <c r="FH229" s="114"/>
      <c r="FI229" s="114"/>
      <c r="FJ229" s="114"/>
      <c r="FK229" s="114"/>
      <c r="FL229" s="114"/>
      <c r="FM229" s="114"/>
      <c r="FN229" s="114"/>
      <c r="FO229" s="114"/>
      <c r="FP229" s="114"/>
      <c r="FQ229" s="114"/>
      <c r="FR229" s="114"/>
      <c r="FS229" s="114"/>
      <c r="FT229" s="114"/>
      <c r="FU229" s="114"/>
      <c r="FV229" s="114"/>
      <c r="FW229" s="114"/>
      <c r="FX229" s="114"/>
      <c r="FY229" s="114"/>
      <c r="FZ229" s="114"/>
      <c r="GA229" s="114"/>
      <c r="GB229" s="114"/>
      <c r="GC229" s="114"/>
      <c r="GD229" s="114"/>
      <c r="GE229" s="114"/>
      <c r="GF229" s="114"/>
      <c r="GG229" s="114"/>
      <c r="GH229" s="114"/>
      <c r="GI229" s="114"/>
      <c r="GJ229" s="114"/>
      <c r="GK229" s="114"/>
      <c r="GL229" s="114"/>
      <c r="GM229" s="114"/>
      <c r="GN229" s="114"/>
      <c r="GO229" s="114"/>
      <c r="GP229" s="114"/>
      <c r="GQ229" s="114"/>
      <c r="GR229" s="114"/>
      <c r="GS229" s="114"/>
      <c r="GT229" s="114"/>
      <c r="GU229" s="114"/>
      <c r="GV229" s="114"/>
      <c r="GW229" s="114"/>
      <c r="GX229" s="114"/>
      <c r="GY229" s="114"/>
      <c r="GZ229" s="114"/>
      <c r="HA229" s="114"/>
      <c r="HB229" s="114"/>
      <c r="HC229" s="114"/>
      <c r="HD229" s="114"/>
      <c r="HE229" s="114"/>
      <c r="HF229" s="114"/>
      <c r="HG229" s="114"/>
      <c r="HH229" s="114"/>
      <c r="HI229" s="114"/>
      <c r="HJ229" s="114"/>
      <c r="HK229" s="114"/>
      <c r="HL229" s="114"/>
      <c r="HM229" s="114"/>
      <c r="HN229" s="114"/>
      <c r="HO229" s="114"/>
      <c r="HP229" s="114"/>
      <c r="HQ229" s="114"/>
      <c r="HR229" s="114"/>
      <c r="HS229" s="114"/>
      <c r="HT229" s="114"/>
      <c r="HU229" s="114"/>
      <c r="HV229" s="114"/>
      <c r="HW229" s="114"/>
      <c r="HX229" s="114"/>
      <c r="HY229" s="114"/>
      <c r="HZ229" s="114"/>
      <c r="IA229" s="114"/>
      <c r="IB229" s="114"/>
      <c r="IC229" s="114"/>
      <c r="ID229" s="114"/>
      <c r="IE229" s="114"/>
      <c r="IF229" s="114"/>
      <c r="IG229" s="114"/>
      <c r="IH229" s="114"/>
      <c r="II229" s="114"/>
      <c r="IJ229" s="114"/>
      <c r="IK229" s="114"/>
      <c r="IL229" s="114"/>
      <c r="IM229" s="114"/>
      <c r="IN229" s="114"/>
      <c r="IO229" s="114"/>
      <c r="IP229" s="114"/>
      <c r="IQ229" s="114"/>
      <c r="IR229" s="114"/>
      <c r="IS229" s="114"/>
      <c r="IT229" s="114"/>
      <c r="IU229" s="114"/>
      <c r="IV229" s="115"/>
      <c r="IW229" s="115"/>
      <c r="IX229" s="115"/>
      <c r="IY229" s="115"/>
      <c r="IZ229" s="115"/>
      <c r="JA229" s="115"/>
      <c r="JB229" s="115"/>
      <c r="JC229" s="115"/>
      <c r="JD229" s="115"/>
      <c r="JE229" s="115"/>
      <c r="JF229" s="115"/>
      <c r="JG229" s="115"/>
      <c r="JH229" s="115"/>
      <c r="JI229" s="115"/>
      <c r="JJ229" s="115"/>
      <c r="JK229" s="115"/>
      <c r="JL229" s="115"/>
      <c r="JM229" s="115"/>
      <c r="JN229" s="115"/>
      <c r="JO229" s="115"/>
      <c r="JP229" s="115"/>
      <c r="JQ229" s="115"/>
      <c r="JR229" s="115"/>
      <c r="JS229" s="115"/>
    </row>
    <row r="230" spans="1:279" s="107" customFormat="1" ht="38.25" x14ac:dyDescent="0.2">
      <c r="A230" s="114"/>
      <c r="B230" s="111"/>
      <c r="C230" s="154" t="s">
        <v>616</v>
      </c>
      <c r="D230" s="121" t="s">
        <v>560</v>
      </c>
      <c r="E230" s="186">
        <v>42023</v>
      </c>
      <c r="F230" s="188">
        <v>45675</v>
      </c>
      <c r="G230" s="145">
        <v>2025</v>
      </c>
      <c r="H230" s="223" t="s">
        <v>617</v>
      </c>
      <c r="I230" s="211" t="s">
        <v>582</v>
      </c>
      <c r="J230" s="132">
        <v>44986</v>
      </c>
      <c r="K230" s="111" t="s">
        <v>76</v>
      </c>
      <c r="L230" s="111"/>
      <c r="M230" s="106"/>
      <c r="N230" s="114"/>
      <c r="O230" s="105"/>
      <c r="P230" s="114"/>
      <c r="Q230" s="114"/>
      <c r="R230" s="105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  <c r="EQ230" s="114"/>
      <c r="ER230" s="114"/>
      <c r="ES230" s="114"/>
      <c r="ET230" s="114"/>
      <c r="EU230" s="114"/>
      <c r="EV230" s="114"/>
      <c r="EW230" s="114"/>
      <c r="EX230" s="114"/>
      <c r="EY230" s="114"/>
      <c r="EZ230" s="114"/>
      <c r="FA230" s="114"/>
      <c r="FB230" s="114"/>
      <c r="FC230" s="114"/>
      <c r="FD230" s="114"/>
      <c r="FE230" s="114"/>
      <c r="FF230" s="114"/>
      <c r="FG230" s="114"/>
      <c r="FH230" s="114"/>
      <c r="FI230" s="114"/>
      <c r="FJ230" s="114"/>
      <c r="FK230" s="114"/>
      <c r="FL230" s="114"/>
      <c r="FM230" s="114"/>
      <c r="FN230" s="114"/>
      <c r="FO230" s="114"/>
      <c r="FP230" s="114"/>
      <c r="FQ230" s="114"/>
      <c r="FR230" s="114"/>
      <c r="FS230" s="114"/>
      <c r="FT230" s="114"/>
      <c r="FU230" s="114"/>
      <c r="FV230" s="114"/>
      <c r="FW230" s="114"/>
      <c r="FX230" s="114"/>
      <c r="FY230" s="114"/>
      <c r="FZ230" s="114"/>
      <c r="GA230" s="114"/>
      <c r="GB230" s="114"/>
      <c r="GC230" s="114"/>
      <c r="GD230" s="114"/>
      <c r="GE230" s="114"/>
      <c r="GF230" s="114"/>
      <c r="GG230" s="114"/>
      <c r="GH230" s="114"/>
      <c r="GI230" s="114"/>
      <c r="GJ230" s="114"/>
      <c r="GK230" s="114"/>
      <c r="GL230" s="114"/>
      <c r="GM230" s="114"/>
      <c r="GN230" s="114"/>
      <c r="GO230" s="114"/>
      <c r="GP230" s="114"/>
      <c r="GQ230" s="114"/>
      <c r="GR230" s="114"/>
      <c r="GS230" s="114"/>
      <c r="GT230" s="114"/>
      <c r="GU230" s="114"/>
      <c r="GV230" s="114"/>
      <c r="GW230" s="114"/>
      <c r="GX230" s="114"/>
      <c r="GY230" s="114"/>
      <c r="GZ230" s="114"/>
      <c r="HA230" s="114"/>
      <c r="HB230" s="114"/>
      <c r="HC230" s="114"/>
      <c r="HD230" s="114"/>
      <c r="HE230" s="114"/>
      <c r="HF230" s="114"/>
      <c r="HG230" s="114"/>
      <c r="HH230" s="114"/>
      <c r="HI230" s="114"/>
      <c r="HJ230" s="114"/>
      <c r="HK230" s="114"/>
      <c r="HL230" s="114"/>
      <c r="HM230" s="114"/>
      <c r="HN230" s="114"/>
      <c r="HO230" s="114"/>
      <c r="HP230" s="114"/>
      <c r="HQ230" s="114"/>
      <c r="HR230" s="114"/>
      <c r="HS230" s="114"/>
      <c r="HT230" s="114"/>
      <c r="HU230" s="114"/>
      <c r="HV230" s="114"/>
      <c r="HW230" s="114"/>
      <c r="HX230" s="114"/>
      <c r="HY230" s="114"/>
      <c r="HZ230" s="114"/>
      <c r="IA230" s="114"/>
      <c r="IB230" s="114"/>
      <c r="IC230" s="114"/>
      <c r="ID230" s="114"/>
      <c r="IE230" s="114"/>
      <c r="IF230" s="114"/>
      <c r="IG230" s="114"/>
      <c r="IH230" s="114"/>
      <c r="II230" s="114"/>
      <c r="IJ230" s="114"/>
      <c r="IK230" s="114"/>
      <c r="IL230" s="114"/>
      <c r="IM230" s="114"/>
      <c r="IN230" s="114"/>
      <c r="IO230" s="114"/>
      <c r="IP230" s="114"/>
      <c r="IQ230" s="114"/>
      <c r="IR230" s="114"/>
      <c r="IS230" s="114"/>
      <c r="IT230" s="114"/>
      <c r="IU230" s="114"/>
      <c r="IV230" s="115"/>
      <c r="IW230" s="115"/>
      <c r="IX230" s="115"/>
      <c r="IY230" s="115"/>
      <c r="IZ230" s="115"/>
      <c r="JA230" s="115"/>
      <c r="JB230" s="115"/>
      <c r="JC230" s="115"/>
      <c r="JD230" s="115"/>
      <c r="JE230" s="115"/>
      <c r="JF230" s="115"/>
      <c r="JG230" s="115"/>
      <c r="JH230" s="115"/>
      <c r="JI230" s="115"/>
      <c r="JJ230" s="115"/>
      <c r="JK230" s="115"/>
      <c r="JL230" s="115"/>
      <c r="JM230" s="115"/>
      <c r="JN230" s="115"/>
      <c r="JO230" s="115"/>
      <c r="JP230" s="115"/>
      <c r="JQ230" s="115"/>
      <c r="JR230" s="115"/>
      <c r="JS230" s="115"/>
    </row>
    <row r="231" spans="1:279" s="107" customFormat="1" ht="38.25" x14ac:dyDescent="0.2">
      <c r="A231" s="114"/>
      <c r="B231" s="111"/>
      <c r="C231" s="154" t="s">
        <v>619</v>
      </c>
      <c r="D231" s="121" t="s">
        <v>560</v>
      </c>
      <c r="E231" s="186">
        <v>45231</v>
      </c>
      <c r="F231" s="188">
        <v>45675</v>
      </c>
      <c r="G231" s="145">
        <v>2025</v>
      </c>
      <c r="H231" s="223" t="s">
        <v>620</v>
      </c>
      <c r="I231" s="211" t="s">
        <v>582</v>
      </c>
      <c r="J231" s="132" t="s">
        <v>610</v>
      </c>
      <c r="K231" s="111" t="s">
        <v>76</v>
      </c>
      <c r="L231" s="111"/>
      <c r="M231" s="106"/>
      <c r="N231" s="114"/>
      <c r="O231" s="105"/>
      <c r="P231" s="114"/>
      <c r="Q231" s="114"/>
      <c r="R231" s="105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  <c r="EQ231" s="114"/>
      <c r="ER231" s="114"/>
      <c r="ES231" s="114"/>
      <c r="ET231" s="114"/>
      <c r="EU231" s="114"/>
      <c r="EV231" s="114"/>
      <c r="EW231" s="114"/>
      <c r="EX231" s="114"/>
      <c r="EY231" s="114"/>
      <c r="EZ231" s="114"/>
      <c r="FA231" s="114"/>
      <c r="FB231" s="114"/>
      <c r="FC231" s="114"/>
      <c r="FD231" s="114"/>
      <c r="FE231" s="114"/>
      <c r="FF231" s="114"/>
      <c r="FG231" s="114"/>
      <c r="FH231" s="114"/>
      <c r="FI231" s="114"/>
      <c r="FJ231" s="114"/>
      <c r="FK231" s="114"/>
      <c r="FL231" s="114"/>
      <c r="FM231" s="114"/>
      <c r="FN231" s="114"/>
      <c r="FO231" s="114"/>
      <c r="FP231" s="114"/>
      <c r="FQ231" s="114"/>
      <c r="FR231" s="114"/>
      <c r="FS231" s="114"/>
      <c r="FT231" s="114"/>
      <c r="FU231" s="114"/>
      <c r="FV231" s="114"/>
      <c r="FW231" s="114"/>
      <c r="FX231" s="114"/>
      <c r="FY231" s="114"/>
      <c r="FZ231" s="114"/>
      <c r="GA231" s="114"/>
      <c r="GB231" s="114"/>
      <c r="GC231" s="114"/>
      <c r="GD231" s="114"/>
      <c r="GE231" s="114"/>
      <c r="GF231" s="114"/>
      <c r="GG231" s="114"/>
      <c r="GH231" s="114"/>
      <c r="GI231" s="114"/>
      <c r="GJ231" s="114"/>
      <c r="GK231" s="114"/>
      <c r="GL231" s="114"/>
      <c r="GM231" s="114"/>
      <c r="GN231" s="114"/>
      <c r="GO231" s="114"/>
      <c r="GP231" s="114"/>
      <c r="GQ231" s="114"/>
      <c r="GR231" s="114"/>
      <c r="GS231" s="114"/>
      <c r="GT231" s="114"/>
      <c r="GU231" s="114"/>
      <c r="GV231" s="114"/>
      <c r="GW231" s="114"/>
      <c r="GX231" s="114"/>
      <c r="GY231" s="114"/>
      <c r="GZ231" s="114"/>
      <c r="HA231" s="114"/>
      <c r="HB231" s="114"/>
      <c r="HC231" s="114"/>
      <c r="HD231" s="114"/>
      <c r="HE231" s="114"/>
      <c r="HF231" s="114"/>
      <c r="HG231" s="114"/>
      <c r="HH231" s="114"/>
      <c r="HI231" s="114"/>
      <c r="HJ231" s="114"/>
      <c r="HK231" s="114"/>
      <c r="HL231" s="114"/>
      <c r="HM231" s="114"/>
      <c r="HN231" s="114"/>
      <c r="HO231" s="114"/>
      <c r="HP231" s="114"/>
      <c r="HQ231" s="114"/>
      <c r="HR231" s="114"/>
      <c r="HS231" s="114"/>
      <c r="HT231" s="114"/>
      <c r="HU231" s="114"/>
      <c r="HV231" s="114"/>
      <c r="HW231" s="114"/>
      <c r="HX231" s="114"/>
      <c r="HY231" s="114"/>
      <c r="HZ231" s="114"/>
      <c r="IA231" s="114"/>
      <c r="IB231" s="114"/>
      <c r="IC231" s="114"/>
      <c r="ID231" s="114"/>
      <c r="IE231" s="114"/>
      <c r="IF231" s="114"/>
      <c r="IG231" s="114"/>
      <c r="IH231" s="114"/>
      <c r="II231" s="114"/>
      <c r="IJ231" s="114"/>
      <c r="IK231" s="114"/>
      <c r="IL231" s="114"/>
      <c r="IM231" s="114"/>
      <c r="IN231" s="114"/>
      <c r="IO231" s="114"/>
      <c r="IP231" s="114"/>
      <c r="IQ231" s="114"/>
      <c r="IR231" s="114"/>
      <c r="IS231" s="114"/>
      <c r="IT231" s="114"/>
      <c r="IU231" s="114"/>
      <c r="IV231" s="115"/>
      <c r="IW231" s="115"/>
      <c r="IX231" s="115"/>
      <c r="IY231" s="115"/>
      <c r="IZ231" s="115"/>
      <c r="JA231" s="115"/>
      <c r="JB231" s="115"/>
      <c r="JC231" s="115"/>
      <c r="JD231" s="115"/>
      <c r="JE231" s="115"/>
      <c r="JF231" s="115"/>
      <c r="JG231" s="115"/>
      <c r="JH231" s="115"/>
      <c r="JI231" s="115"/>
      <c r="JJ231" s="115"/>
      <c r="JK231" s="115"/>
      <c r="JL231" s="115"/>
      <c r="JM231" s="115"/>
      <c r="JN231" s="115"/>
      <c r="JO231" s="115"/>
      <c r="JP231" s="115"/>
      <c r="JQ231" s="115"/>
      <c r="JR231" s="115"/>
      <c r="JS231" s="115"/>
    </row>
    <row r="232" spans="1:279" s="107" customFormat="1" ht="51" x14ac:dyDescent="0.2">
      <c r="A232" s="105"/>
      <c r="B232" s="111"/>
      <c r="C232" s="154" t="s">
        <v>694</v>
      </c>
      <c r="D232" s="121" t="s">
        <v>645</v>
      </c>
      <c r="E232" s="185">
        <v>42023</v>
      </c>
      <c r="F232" s="188">
        <v>45675</v>
      </c>
      <c r="G232" s="145">
        <v>2025</v>
      </c>
      <c r="H232" s="223">
        <v>1600000</v>
      </c>
      <c r="I232" s="211" t="s">
        <v>692</v>
      </c>
      <c r="J232" s="132">
        <v>45017</v>
      </c>
      <c r="K232" s="111" t="s">
        <v>534</v>
      </c>
      <c r="L232" s="111"/>
      <c r="M232" s="106" t="s">
        <v>695</v>
      </c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5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5"/>
      <c r="CM232" s="105"/>
      <c r="CN232" s="105"/>
      <c r="CO232" s="105"/>
      <c r="CP232" s="105"/>
      <c r="CQ232" s="105"/>
      <c r="CR232" s="105"/>
      <c r="CS232" s="105"/>
      <c r="CT232" s="105"/>
      <c r="CU232" s="105"/>
      <c r="CV232" s="105"/>
      <c r="CW232" s="105"/>
      <c r="CX232" s="105"/>
      <c r="CY232" s="105"/>
      <c r="CZ232" s="105"/>
      <c r="DA232" s="105"/>
      <c r="DB232" s="105"/>
      <c r="DC232" s="105"/>
      <c r="DD232" s="105"/>
      <c r="DE232" s="105"/>
      <c r="DF232" s="105"/>
      <c r="DG232" s="105"/>
      <c r="DH232" s="105"/>
      <c r="DI232" s="105"/>
      <c r="DJ232" s="105"/>
      <c r="DK232" s="105"/>
      <c r="DL232" s="105"/>
      <c r="DM232" s="105"/>
      <c r="DN232" s="105"/>
      <c r="DO232" s="105"/>
      <c r="DP232" s="105"/>
      <c r="DQ232" s="105"/>
      <c r="DR232" s="105"/>
      <c r="DS232" s="105"/>
      <c r="DT232" s="105"/>
      <c r="DU232" s="105"/>
      <c r="DV232" s="105"/>
      <c r="DW232" s="105"/>
      <c r="DX232" s="105"/>
      <c r="DY232" s="105"/>
      <c r="DZ232" s="105"/>
      <c r="EA232" s="105"/>
      <c r="EB232" s="105"/>
      <c r="EC232" s="105"/>
      <c r="ED232" s="105"/>
      <c r="EE232" s="105"/>
      <c r="EF232" s="105"/>
      <c r="EG232" s="105"/>
      <c r="EH232" s="105"/>
      <c r="EI232" s="105"/>
      <c r="EJ232" s="105"/>
      <c r="EK232" s="105"/>
      <c r="EL232" s="105"/>
      <c r="EM232" s="105"/>
      <c r="EN232" s="105"/>
      <c r="EO232" s="105"/>
      <c r="EP232" s="105"/>
      <c r="EQ232" s="105"/>
      <c r="ER232" s="105"/>
      <c r="ES232" s="105"/>
      <c r="ET232" s="105"/>
      <c r="EU232" s="105"/>
      <c r="EV232" s="105"/>
      <c r="EW232" s="105"/>
      <c r="EX232" s="105"/>
      <c r="EY232" s="105"/>
      <c r="EZ232" s="105"/>
      <c r="FA232" s="105"/>
      <c r="FB232" s="105"/>
      <c r="FC232" s="105"/>
      <c r="FD232" s="105"/>
      <c r="FE232" s="105"/>
      <c r="FF232" s="105"/>
      <c r="FG232" s="105"/>
      <c r="FH232" s="105"/>
      <c r="FI232" s="105"/>
      <c r="FJ232" s="105"/>
      <c r="FK232" s="105"/>
      <c r="FL232" s="105"/>
      <c r="FM232" s="105"/>
      <c r="FN232" s="105"/>
      <c r="FO232" s="105"/>
      <c r="FP232" s="105"/>
      <c r="FQ232" s="105"/>
      <c r="FR232" s="105"/>
      <c r="FS232" s="105"/>
      <c r="FT232" s="105"/>
      <c r="FU232" s="105"/>
      <c r="FV232" s="105"/>
      <c r="FW232" s="105"/>
      <c r="FX232" s="105"/>
      <c r="FY232" s="105"/>
      <c r="FZ232" s="105"/>
      <c r="GA232" s="105"/>
      <c r="GB232" s="105"/>
      <c r="GC232" s="105"/>
      <c r="GD232" s="105"/>
      <c r="GE232" s="105"/>
      <c r="GF232" s="105"/>
      <c r="GG232" s="105"/>
      <c r="GH232" s="105"/>
      <c r="GI232" s="105"/>
      <c r="GJ232" s="105"/>
      <c r="GK232" s="105"/>
      <c r="GL232" s="105"/>
      <c r="GM232" s="105"/>
      <c r="GN232" s="105"/>
      <c r="GO232" s="105"/>
      <c r="GP232" s="105"/>
      <c r="GQ232" s="105"/>
      <c r="GR232" s="105"/>
      <c r="GS232" s="105"/>
      <c r="GT232" s="105"/>
      <c r="GU232" s="105"/>
      <c r="GV232" s="105"/>
      <c r="GW232" s="105"/>
      <c r="GX232" s="105"/>
      <c r="GY232" s="105"/>
      <c r="GZ232" s="105"/>
      <c r="HA232" s="105"/>
      <c r="HB232" s="105"/>
      <c r="HC232" s="105"/>
      <c r="HD232" s="105"/>
      <c r="HE232" s="105"/>
      <c r="HF232" s="105"/>
      <c r="HG232" s="105"/>
      <c r="HH232" s="105"/>
      <c r="HI232" s="105"/>
      <c r="HJ232" s="105"/>
      <c r="HK232" s="105"/>
      <c r="HL232" s="105"/>
      <c r="HM232" s="105"/>
      <c r="HN232" s="105"/>
      <c r="HO232" s="105"/>
      <c r="HP232" s="105"/>
      <c r="HQ232" s="105"/>
      <c r="HR232" s="105"/>
      <c r="HS232" s="105"/>
      <c r="HT232" s="105"/>
      <c r="HU232" s="105"/>
      <c r="HV232" s="105"/>
      <c r="HW232" s="105"/>
      <c r="HX232" s="105"/>
      <c r="HY232" s="105"/>
      <c r="HZ232" s="105"/>
      <c r="IA232" s="105"/>
      <c r="IB232" s="105"/>
      <c r="IC232" s="105"/>
      <c r="ID232" s="105"/>
      <c r="IE232" s="105"/>
      <c r="IF232" s="105"/>
      <c r="IG232" s="105"/>
      <c r="IH232" s="105"/>
      <c r="II232" s="105"/>
      <c r="IJ232" s="105"/>
      <c r="IK232" s="105"/>
      <c r="IL232" s="105"/>
      <c r="IM232" s="105"/>
      <c r="IN232" s="105"/>
      <c r="IO232" s="105"/>
      <c r="IP232" s="105"/>
      <c r="IQ232" s="105"/>
      <c r="IR232" s="105"/>
      <c r="IS232" s="105"/>
      <c r="IT232" s="105"/>
      <c r="IU232" s="105"/>
    </row>
    <row r="233" spans="1:279" s="107" customFormat="1" ht="12.75" x14ac:dyDescent="0.2">
      <c r="A233" s="114"/>
      <c r="B233" s="111"/>
      <c r="C233" s="150" t="s">
        <v>579</v>
      </c>
      <c r="D233" s="110" t="s">
        <v>560</v>
      </c>
      <c r="E233" s="181">
        <v>43922</v>
      </c>
      <c r="F233" s="188">
        <v>45747</v>
      </c>
      <c r="G233" s="145">
        <v>2025</v>
      </c>
      <c r="H233" s="223">
        <v>1844000</v>
      </c>
      <c r="I233" s="211" t="s">
        <v>580</v>
      </c>
      <c r="J233" s="132">
        <v>45017</v>
      </c>
      <c r="K233" s="111" t="s">
        <v>76</v>
      </c>
      <c r="L233" s="111"/>
      <c r="M233" s="106"/>
      <c r="N233" s="114"/>
      <c r="O233" s="105"/>
      <c r="P233" s="114"/>
      <c r="Q233" s="114"/>
      <c r="R233" s="105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  <c r="EI233" s="114"/>
      <c r="EJ233" s="114"/>
      <c r="EK233" s="114"/>
      <c r="EL233" s="114"/>
      <c r="EM233" s="114"/>
      <c r="EN233" s="114"/>
      <c r="EO233" s="114"/>
      <c r="EP233" s="114"/>
      <c r="EQ233" s="114"/>
      <c r="ER233" s="114"/>
      <c r="ES233" s="114"/>
      <c r="ET233" s="114"/>
      <c r="EU233" s="114"/>
      <c r="EV233" s="114"/>
      <c r="EW233" s="114"/>
      <c r="EX233" s="114"/>
      <c r="EY233" s="114"/>
      <c r="EZ233" s="114"/>
      <c r="FA233" s="114"/>
      <c r="FB233" s="114"/>
      <c r="FC233" s="114"/>
      <c r="FD233" s="114"/>
      <c r="FE233" s="114"/>
      <c r="FF233" s="114"/>
      <c r="FG233" s="114"/>
      <c r="FH233" s="114"/>
      <c r="FI233" s="114"/>
      <c r="FJ233" s="114"/>
      <c r="FK233" s="114"/>
      <c r="FL233" s="114"/>
      <c r="FM233" s="114"/>
      <c r="FN233" s="114"/>
      <c r="FO233" s="114"/>
      <c r="FP233" s="114"/>
      <c r="FQ233" s="114"/>
      <c r="FR233" s="114"/>
      <c r="FS233" s="114"/>
      <c r="FT233" s="114"/>
      <c r="FU233" s="114"/>
      <c r="FV233" s="114"/>
      <c r="FW233" s="114"/>
      <c r="FX233" s="114"/>
      <c r="FY233" s="114"/>
      <c r="FZ233" s="114"/>
      <c r="GA233" s="114"/>
      <c r="GB233" s="114"/>
      <c r="GC233" s="114"/>
      <c r="GD233" s="114"/>
      <c r="GE233" s="114"/>
      <c r="GF233" s="114"/>
      <c r="GG233" s="114"/>
      <c r="GH233" s="114"/>
      <c r="GI233" s="114"/>
      <c r="GJ233" s="114"/>
      <c r="GK233" s="114"/>
      <c r="GL233" s="114"/>
      <c r="GM233" s="114"/>
      <c r="GN233" s="114"/>
      <c r="GO233" s="114"/>
      <c r="GP233" s="114"/>
      <c r="GQ233" s="114"/>
      <c r="GR233" s="114"/>
      <c r="GS233" s="114"/>
      <c r="GT233" s="114"/>
      <c r="GU233" s="114"/>
      <c r="GV233" s="114"/>
      <c r="GW233" s="114"/>
      <c r="GX233" s="114"/>
      <c r="GY233" s="114"/>
      <c r="GZ233" s="114"/>
      <c r="HA233" s="114"/>
      <c r="HB233" s="114"/>
      <c r="HC233" s="114"/>
      <c r="HD233" s="114"/>
      <c r="HE233" s="114"/>
      <c r="HF233" s="114"/>
      <c r="HG233" s="114"/>
      <c r="HH233" s="114"/>
      <c r="HI233" s="114"/>
      <c r="HJ233" s="114"/>
      <c r="HK233" s="114"/>
      <c r="HL233" s="114"/>
      <c r="HM233" s="114"/>
      <c r="HN233" s="114"/>
      <c r="HO233" s="114"/>
      <c r="HP233" s="114"/>
      <c r="HQ233" s="114"/>
      <c r="HR233" s="114"/>
      <c r="HS233" s="114"/>
      <c r="HT233" s="114"/>
      <c r="HU233" s="114"/>
      <c r="HV233" s="114"/>
      <c r="HW233" s="114"/>
      <c r="HX233" s="114"/>
      <c r="HY233" s="114"/>
      <c r="HZ233" s="114"/>
      <c r="IA233" s="114"/>
      <c r="IB233" s="114"/>
      <c r="IC233" s="114"/>
      <c r="ID233" s="114"/>
      <c r="IE233" s="114"/>
      <c r="IF233" s="114"/>
      <c r="IG233" s="114"/>
      <c r="IH233" s="114"/>
      <c r="II233" s="114"/>
      <c r="IJ233" s="114"/>
      <c r="IK233" s="114"/>
      <c r="IL233" s="114"/>
      <c r="IM233" s="114"/>
      <c r="IN233" s="114"/>
      <c r="IO233" s="114"/>
      <c r="IP233" s="114"/>
      <c r="IQ233" s="114"/>
      <c r="IR233" s="114"/>
      <c r="IS233" s="114"/>
      <c r="IT233" s="114"/>
      <c r="IU233" s="114"/>
      <c r="IV233" s="115"/>
      <c r="IW233" s="115"/>
      <c r="IX233" s="115"/>
      <c r="IY233" s="115"/>
      <c r="IZ233" s="115"/>
      <c r="JA233" s="115"/>
      <c r="JB233" s="115"/>
      <c r="JC233" s="115"/>
      <c r="JD233" s="115"/>
      <c r="JE233" s="115"/>
      <c r="JF233" s="115"/>
      <c r="JG233" s="115"/>
      <c r="JH233" s="115"/>
      <c r="JI233" s="115"/>
      <c r="JJ233" s="115"/>
      <c r="JK233" s="115"/>
      <c r="JL233" s="115"/>
      <c r="JM233" s="115"/>
      <c r="JN233" s="115"/>
      <c r="JO233" s="115"/>
      <c r="JP233" s="115"/>
      <c r="JQ233" s="115"/>
      <c r="JR233" s="115"/>
      <c r="JS233" s="115"/>
    </row>
    <row r="234" spans="1:279" s="107" customFormat="1" ht="25.5" x14ac:dyDescent="0.2">
      <c r="A234" s="114"/>
      <c r="B234" s="111"/>
      <c r="C234" s="153" t="s">
        <v>601</v>
      </c>
      <c r="D234" s="110" t="s">
        <v>560</v>
      </c>
      <c r="E234" s="181">
        <v>43922</v>
      </c>
      <c r="F234" s="188">
        <v>45747</v>
      </c>
      <c r="G234" s="145">
        <v>2025</v>
      </c>
      <c r="H234" s="223">
        <v>1160000</v>
      </c>
      <c r="I234" s="211" t="s">
        <v>602</v>
      </c>
      <c r="J234" s="132">
        <v>45444</v>
      </c>
      <c r="K234" s="111" t="s">
        <v>76</v>
      </c>
      <c r="L234" s="111"/>
      <c r="M234" s="106"/>
      <c r="N234" s="114"/>
      <c r="O234" s="105"/>
      <c r="P234" s="114"/>
      <c r="Q234" s="114"/>
      <c r="R234" s="105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  <c r="EI234" s="114"/>
      <c r="EJ234" s="114"/>
      <c r="EK234" s="114"/>
      <c r="EL234" s="114"/>
      <c r="EM234" s="114"/>
      <c r="EN234" s="114"/>
      <c r="EO234" s="114"/>
      <c r="EP234" s="114"/>
      <c r="EQ234" s="114"/>
      <c r="ER234" s="114"/>
      <c r="ES234" s="114"/>
      <c r="ET234" s="114"/>
      <c r="EU234" s="114"/>
      <c r="EV234" s="114"/>
      <c r="EW234" s="114"/>
      <c r="EX234" s="114"/>
      <c r="EY234" s="114"/>
      <c r="EZ234" s="114"/>
      <c r="FA234" s="114"/>
      <c r="FB234" s="114"/>
      <c r="FC234" s="114"/>
      <c r="FD234" s="114"/>
      <c r="FE234" s="114"/>
      <c r="FF234" s="114"/>
      <c r="FG234" s="114"/>
      <c r="FH234" s="114"/>
      <c r="FI234" s="114"/>
      <c r="FJ234" s="114"/>
      <c r="FK234" s="114"/>
      <c r="FL234" s="114"/>
      <c r="FM234" s="114"/>
      <c r="FN234" s="114"/>
      <c r="FO234" s="114"/>
      <c r="FP234" s="114"/>
      <c r="FQ234" s="114"/>
      <c r="FR234" s="114"/>
      <c r="FS234" s="114"/>
      <c r="FT234" s="114"/>
      <c r="FU234" s="114"/>
      <c r="FV234" s="114"/>
      <c r="FW234" s="114"/>
      <c r="FX234" s="114"/>
      <c r="FY234" s="114"/>
      <c r="FZ234" s="114"/>
      <c r="GA234" s="114"/>
      <c r="GB234" s="114"/>
      <c r="GC234" s="114"/>
      <c r="GD234" s="114"/>
      <c r="GE234" s="114"/>
      <c r="GF234" s="114"/>
      <c r="GG234" s="114"/>
      <c r="GH234" s="114"/>
      <c r="GI234" s="114"/>
      <c r="GJ234" s="114"/>
      <c r="GK234" s="114"/>
      <c r="GL234" s="114"/>
      <c r="GM234" s="114"/>
      <c r="GN234" s="114"/>
      <c r="GO234" s="114"/>
      <c r="GP234" s="114"/>
      <c r="GQ234" s="114"/>
      <c r="GR234" s="114"/>
      <c r="GS234" s="114"/>
      <c r="GT234" s="114"/>
      <c r="GU234" s="114"/>
      <c r="GV234" s="114"/>
      <c r="GW234" s="114"/>
      <c r="GX234" s="114"/>
      <c r="GY234" s="114"/>
      <c r="GZ234" s="114"/>
      <c r="HA234" s="114"/>
      <c r="HB234" s="114"/>
      <c r="HC234" s="114"/>
      <c r="HD234" s="114"/>
      <c r="HE234" s="114"/>
      <c r="HF234" s="114"/>
      <c r="HG234" s="114"/>
      <c r="HH234" s="114"/>
      <c r="HI234" s="114"/>
      <c r="HJ234" s="114"/>
      <c r="HK234" s="114"/>
      <c r="HL234" s="114"/>
      <c r="HM234" s="114"/>
      <c r="HN234" s="114"/>
      <c r="HO234" s="114"/>
      <c r="HP234" s="114"/>
      <c r="HQ234" s="114"/>
      <c r="HR234" s="114"/>
      <c r="HS234" s="114"/>
      <c r="HT234" s="114"/>
      <c r="HU234" s="114"/>
      <c r="HV234" s="114"/>
      <c r="HW234" s="114"/>
      <c r="HX234" s="114"/>
      <c r="HY234" s="114"/>
      <c r="HZ234" s="114"/>
      <c r="IA234" s="114"/>
      <c r="IB234" s="114"/>
      <c r="IC234" s="114"/>
      <c r="ID234" s="114"/>
      <c r="IE234" s="114"/>
      <c r="IF234" s="114"/>
      <c r="IG234" s="114"/>
      <c r="IH234" s="114"/>
      <c r="II234" s="114"/>
      <c r="IJ234" s="114"/>
      <c r="IK234" s="114"/>
      <c r="IL234" s="114"/>
      <c r="IM234" s="114"/>
      <c r="IN234" s="114"/>
      <c r="IO234" s="114"/>
      <c r="IP234" s="114"/>
      <c r="IQ234" s="114"/>
      <c r="IR234" s="114"/>
      <c r="IS234" s="114"/>
      <c r="IT234" s="114"/>
      <c r="IU234" s="114"/>
      <c r="IV234" s="115"/>
      <c r="IW234" s="115"/>
      <c r="IX234" s="115"/>
      <c r="IY234" s="115"/>
      <c r="IZ234" s="115"/>
      <c r="JA234" s="115"/>
      <c r="JB234" s="115"/>
      <c r="JC234" s="115"/>
      <c r="JD234" s="115"/>
      <c r="JE234" s="115"/>
      <c r="JF234" s="115"/>
      <c r="JG234" s="115"/>
      <c r="JH234" s="115"/>
      <c r="JI234" s="115"/>
      <c r="JJ234" s="115"/>
      <c r="JK234" s="115"/>
      <c r="JL234" s="115"/>
      <c r="JM234" s="115"/>
      <c r="JN234" s="115"/>
      <c r="JO234" s="115"/>
      <c r="JP234" s="115"/>
      <c r="JQ234" s="115"/>
      <c r="JR234" s="115"/>
      <c r="JS234" s="115"/>
    </row>
    <row r="235" spans="1:279" s="107" customFormat="1" ht="25.5" x14ac:dyDescent="0.2">
      <c r="A235" s="105"/>
      <c r="B235" s="111"/>
      <c r="C235" s="154" t="s">
        <v>631</v>
      </c>
      <c r="D235" s="121" t="s">
        <v>560</v>
      </c>
      <c r="E235" s="185">
        <v>43922</v>
      </c>
      <c r="F235" s="188">
        <v>45747</v>
      </c>
      <c r="G235" s="145">
        <v>2025</v>
      </c>
      <c r="H235" s="223">
        <v>7755975</v>
      </c>
      <c r="I235" s="211" t="s">
        <v>632</v>
      </c>
      <c r="J235" s="132">
        <v>45383</v>
      </c>
      <c r="K235" s="111" t="s">
        <v>76</v>
      </c>
      <c r="L235" s="111"/>
      <c r="M235" s="106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5"/>
      <c r="CV235" s="105"/>
      <c r="CW235" s="105"/>
      <c r="CX235" s="105"/>
      <c r="CY235" s="105"/>
      <c r="CZ235" s="105"/>
      <c r="DA235" s="105"/>
      <c r="DB235" s="105"/>
      <c r="DC235" s="105"/>
      <c r="DD235" s="105"/>
      <c r="DE235" s="105"/>
      <c r="DF235" s="105"/>
      <c r="DG235" s="105"/>
      <c r="DH235" s="105"/>
      <c r="DI235" s="105"/>
      <c r="DJ235" s="105"/>
      <c r="DK235" s="105"/>
      <c r="DL235" s="105"/>
      <c r="DM235" s="105"/>
      <c r="DN235" s="105"/>
      <c r="DO235" s="105"/>
      <c r="DP235" s="105"/>
      <c r="DQ235" s="105"/>
      <c r="DR235" s="105"/>
      <c r="DS235" s="105"/>
      <c r="DT235" s="105"/>
      <c r="DU235" s="105"/>
      <c r="DV235" s="105"/>
      <c r="DW235" s="105"/>
      <c r="DX235" s="105"/>
      <c r="DY235" s="105"/>
      <c r="DZ235" s="105"/>
      <c r="EA235" s="105"/>
      <c r="EB235" s="105"/>
      <c r="EC235" s="105"/>
      <c r="ED235" s="105"/>
      <c r="EE235" s="105"/>
      <c r="EF235" s="105"/>
      <c r="EG235" s="105"/>
      <c r="EH235" s="105"/>
      <c r="EI235" s="105"/>
      <c r="EJ235" s="105"/>
      <c r="EK235" s="105"/>
      <c r="EL235" s="105"/>
      <c r="EM235" s="105"/>
      <c r="EN235" s="105"/>
      <c r="EO235" s="105"/>
      <c r="EP235" s="105"/>
      <c r="EQ235" s="105"/>
      <c r="ER235" s="105"/>
      <c r="ES235" s="105"/>
      <c r="ET235" s="105"/>
      <c r="EU235" s="105"/>
      <c r="EV235" s="105"/>
      <c r="EW235" s="105"/>
      <c r="EX235" s="105"/>
      <c r="EY235" s="105"/>
      <c r="EZ235" s="105"/>
      <c r="FA235" s="105"/>
      <c r="FB235" s="105"/>
      <c r="FC235" s="105"/>
      <c r="FD235" s="105"/>
      <c r="FE235" s="105"/>
      <c r="FF235" s="105"/>
      <c r="FG235" s="105"/>
      <c r="FH235" s="105"/>
      <c r="FI235" s="105"/>
      <c r="FJ235" s="105"/>
      <c r="FK235" s="105"/>
      <c r="FL235" s="105"/>
      <c r="FM235" s="105"/>
      <c r="FN235" s="105"/>
      <c r="FO235" s="105"/>
      <c r="FP235" s="105"/>
      <c r="FQ235" s="105"/>
      <c r="FR235" s="105"/>
      <c r="FS235" s="105"/>
      <c r="FT235" s="105"/>
      <c r="FU235" s="105"/>
      <c r="FV235" s="105"/>
      <c r="FW235" s="105"/>
      <c r="FX235" s="105"/>
      <c r="FY235" s="105"/>
      <c r="FZ235" s="105"/>
      <c r="GA235" s="105"/>
      <c r="GB235" s="105"/>
      <c r="GC235" s="105"/>
      <c r="GD235" s="105"/>
      <c r="GE235" s="105"/>
      <c r="GF235" s="105"/>
      <c r="GG235" s="105"/>
      <c r="GH235" s="105"/>
      <c r="GI235" s="105"/>
      <c r="GJ235" s="105"/>
      <c r="GK235" s="105"/>
      <c r="GL235" s="105"/>
      <c r="GM235" s="105"/>
      <c r="GN235" s="105"/>
      <c r="GO235" s="105"/>
      <c r="GP235" s="105"/>
      <c r="GQ235" s="105"/>
      <c r="GR235" s="105"/>
      <c r="GS235" s="105"/>
      <c r="GT235" s="105"/>
      <c r="GU235" s="105"/>
      <c r="GV235" s="105"/>
      <c r="GW235" s="105"/>
      <c r="GX235" s="105"/>
      <c r="GY235" s="105"/>
      <c r="GZ235" s="105"/>
      <c r="HA235" s="105"/>
      <c r="HB235" s="105"/>
      <c r="HC235" s="105"/>
      <c r="HD235" s="105"/>
      <c r="HE235" s="105"/>
      <c r="HF235" s="105"/>
      <c r="HG235" s="105"/>
      <c r="HH235" s="105"/>
      <c r="HI235" s="105"/>
      <c r="HJ235" s="105"/>
      <c r="HK235" s="105"/>
      <c r="HL235" s="105"/>
      <c r="HM235" s="105"/>
      <c r="HN235" s="105"/>
      <c r="HO235" s="105"/>
      <c r="HP235" s="105"/>
      <c r="HQ235" s="105"/>
      <c r="HR235" s="105"/>
      <c r="HS235" s="105"/>
      <c r="HT235" s="105"/>
      <c r="HU235" s="105"/>
      <c r="HV235" s="105"/>
      <c r="HW235" s="105"/>
      <c r="HX235" s="105"/>
      <c r="HY235" s="105"/>
      <c r="HZ235" s="105"/>
      <c r="IA235" s="105"/>
      <c r="IB235" s="105"/>
      <c r="IC235" s="105"/>
      <c r="ID235" s="105"/>
      <c r="IE235" s="105"/>
      <c r="IF235" s="105"/>
      <c r="IG235" s="105"/>
      <c r="IH235" s="105"/>
      <c r="II235" s="105"/>
      <c r="IJ235" s="105"/>
      <c r="IK235" s="105"/>
      <c r="IL235" s="105"/>
      <c r="IM235" s="105"/>
      <c r="IN235" s="105"/>
      <c r="IO235" s="105"/>
      <c r="IP235" s="105"/>
      <c r="IQ235" s="105"/>
      <c r="IR235" s="105"/>
      <c r="IS235" s="105"/>
      <c r="IT235" s="105"/>
      <c r="IU235" s="105"/>
    </row>
    <row r="236" spans="1:279" s="107" customFormat="1" ht="38.25" x14ac:dyDescent="0.2">
      <c r="A236" s="125"/>
      <c r="B236" s="129" t="s">
        <v>421</v>
      </c>
      <c r="C236" s="129" t="s">
        <v>347</v>
      </c>
      <c r="D236" s="129" t="s">
        <v>85</v>
      </c>
      <c r="E236" s="138">
        <v>44682</v>
      </c>
      <c r="F236" s="139">
        <v>45777</v>
      </c>
      <c r="G236" s="145">
        <v>2025</v>
      </c>
      <c r="H236" s="195">
        <v>3320000</v>
      </c>
      <c r="I236" s="195" t="s">
        <v>358</v>
      </c>
      <c r="J236" s="132">
        <v>45292</v>
      </c>
      <c r="K236" s="111" t="s">
        <v>76</v>
      </c>
      <c r="L236" s="111" t="s">
        <v>80</v>
      </c>
      <c r="M236" s="106" t="s">
        <v>417</v>
      </c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  <c r="FH236" s="125"/>
      <c r="FI236" s="125"/>
      <c r="FJ236" s="125"/>
      <c r="FK236" s="125"/>
      <c r="FL236" s="125"/>
      <c r="FM236" s="125"/>
      <c r="FN236" s="125"/>
      <c r="FO236" s="125"/>
      <c r="FP236" s="125"/>
      <c r="FQ236" s="125"/>
      <c r="FR236" s="125"/>
      <c r="FS236" s="125"/>
      <c r="FT236" s="125"/>
      <c r="FU236" s="125"/>
      <c r="FV236" s="125"/>
      <c r="FW236" s="125"/>
      <c r="FX236" s="125"/>
      <c r="FY236" s="125"/>
      <c r="FZ236" s="125"/>
      <c r="GA236" s="125"/>
      <c r="GB236" s="125"/>
      <c r="GC236" s="125"/>
      <c r="GD236" s="125"/>
      <c r="GE236" s="125"/>
      <c r="GF236" s="125"/>
      <c r="GG236" s="125"/>
      <c r="GH236" s="125"/>
      <c r="GI236" s="125"/>
      <c r="GJ236" s="125"/>
      <c r="GK236" s="125"/>
      <c r="GL236" s="125"/>
      <c r="GM236" s="125"/>
      <c r="GN236" s="125"/>
      <c r="GO236" s="125"/>
      <c r="GP236" s="125"/>
      <c r="GQ236" s="125"/>
      <c r="GR236" s="125"/>
      <c r="GS236" s="125"/>
      <c r="GT236" s="125"/>
      <c r="GU236" s="125"/>
      <c r="GV236" s="125"/>
      <c r="GW236" s="125"/>
      <c r="GX236" s="125"/>
      <c r="GY236" s="125"/>
      <c r="GZ236" s="125"/>
      <c r="HA236" s="125"/>
      <c r="HB236" s="125"/>
      <c r="HC236" s="125"/>
      <c r="HD236" s="125"/>
      <c r="HE236" s="125"/>
      <c r="HF236" s="125"/>
      <c r="HG236" s="125"/>
      <c r="HH236" s="125"/>
      <c r="HI236" s="125"/>
      <c r="HJ236" s="125"/>
      <c r="HK236" s="125"/>
      <c r="HL236" s="125"/>
      <c r="HM236" s="125"/>
      <c r="HN236" s="125"/>
      <c r="HO236" s="125"/>
      <c r="HP236" s="125"/>
      <c r="HQ236" s="125"/>
      <c r="HR236" s="125"/>
      <c r="HS236" s="125"/>
      <c r="HT236" s="125"/>
      <c r="HU236" s="125"/>
      <c r="HV236" s="125"/>
      <c r="HW236" s="125"/>
      <c r="HX236" s="125"/>
      <c r="HY236" s="125"/>
      <c r="HZ236" s="125"/>
      <c r="IA236" s="125"/>
      <c r="IB236" s="125"/>
      <c r="IC236" s="125"/>
      <c r="ID236" s="125"/>
      <c r="IE236" s="125"/>
      <c r="IF236" s="125"/>
      <c r="IG236" s="125"/>
      <c r="IH236" s="125"/>
      <c r="II236" s="125"/>
      <c r="IJ236" s="125"/>
      <c r="IK236" s="125"/>
      <c r="IL236" s="125"/>
      <c r="IM236" s="125"/>
      <c r="IN236" s="125"/>
      <c r="IO236" s="125"/>
      <c r="IP236" s="125"/>
      <c r="IQ236" s="125"/>
      <c r="IR236" s="125"/>
      <c r="IS236" s="125"/>
      <c r="IT236" s="125"/>
      <c r="IU236" s="125"/>
      <c r="IV236" s="125"/>
      <c r="IW236" s="125"/>
      <c r="IX236" s="125"/>
      <c r="IY236" s="125"/>
      <c r="IZ236" s="125"/>
      <c r="JA236" s="125"/>
      <c r="JB236" s="125"/>
      <c r="JC236" s="125"/>
      <c r="JD236" s="125"/>
      <c r="JE236" s="125"/>
      <c r="JF236" s="125"/>
      <c r="JG236" s="125"/>
      <c r="JH236" s="125"/>
      <c r="JI236" s="125"/>
      <c r="JJ236" s="125"/>
      <c r="JK236" s="125"/>
      <c r="JL236" s="125"/>
      <c r="JM236" s="125"/>
      <c r="JN236" s="125"/>
      <c r="JO236" s="125"/>
      <c r="JP236" s="125"/>
      <c r="JQ236" s="125"/>
      <c r="JR236" s="125"/>
      <c r="JS236" s="125"/>
    </row>
    <row r="237" spans="1:279" s="107" customFormat="1" ht="25.5" x14ac:dyDescent="0.2">
      <c r="A237" s="114"/>
      <c r="B237" s="144" t="s">
        <v>335</v>
      </c>
      <c r="C237" s="144" t="s">
        <v>331</v>
      </c>
      <c r="D237" s="106" t="s">
        <v>85</v>
      </c>
      <c r="E237" s="183">
        <v>42377</v>
      </c>
      <c r="F237" s="148">
        <v>45777</v>
      </c>
      <c r="G237" s="145">
        <v>2025</v>
      </c>
      <c r="H237" s="224">
        <v>1480000</v>
      </c>
      <c r="I237" s="145" t="s">
        <v>332</v>
      </c>
      <c r="J237" s="146">
        <v>45292</v>
      </c>
      <c r="K237" s="111" t="s">
        <v>76</v>
      </c>
      <c r="L237" s="111" t="s">
        <v>80</v>
      </c>
      <c r="M237" s="106" t="s">
        <v>463</v>
      </c>
      <c r="N237" s="114"/>
      <c r="O237" s="105"/>
      <c r="P237" s="114"/>
      <c r="Q237" s="105"/>
      <c r="R237" s="114"/>
      <c r="S237" s="105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  <c r="EQ237" s="114"/>
      <c r="ER237" s="114"/>
      <c r="ES237" s="114"/>
      <c r="ET237" s="114"/>
      <c r="EU237" s="114"/>
      <c r="EV237" s="114"/>
      <c r="EW237" s="114"/>
      <c r="EX237" s="114"/>
      <c r="EY237" s="114"/>
      <c r="EZ237" s="114"/>
      <c r="FA237" s="114"/>
      <c r="FB237" s="114"/>
      <c r="FC237" s="114"/>
      <c r="FD237" s="114"/>
      <c r="FE237" s="114"/>
      <c r="FF237" s="114"/>
      <c r="FG237" s="114"/>
      <c r="FH237" s="114"/>
      <c r="FI237" s="114"/>
      <c r="FJ237" s="114"/>
      <c r="FK237" s="114"/>
      <c r="FL237" s="114"/>
      <c r="FM237" s="114"/>
      <c r="FN237" s="114"/>
      <c r="FO237" s="114"/>
      <c r="FP237" s="114"/>
      <c r="FQ237" s="114"/>
      <c r="FR237" s="114"/>
      <c r="FS237" s="114"/>
      <c r="FT237" s="114"/>
      <c r="FU237" s="114"/>
      <c r="FV237" s="114"/>
      <c r="FW237" s="114"/>
      <c r="FX237" s="114"/>
      <c r="FY237" s="114"/>
      <c r="FZ237" s="114"/>
      <c r="GA237" s="114"/>
      <c r="GB237" s="114"/>
      <c r="GC237" s="114"/>
      <c r="GD237" s="114"/>
      <c r="GE237" s="114"/>
      <c r="GF237" s="114"/>
      <c r="GG237" s="114"/>
      <c r="GH237" s="114"/>
      <c r="GI237" s="114"/>
      <c r="GJ237" s="114"/>
      <c r="GK237" s="114"/>
      <c r="GL237" s="114"/>
      <c r="GM237" s="114"/>
      <c r="GN237" s="114"/>
      <c r="GO237" s="114"/>
      <c r="GP237" s="114"/>
      <c r="GQ237" s="114"/>
      <c r="GR237" s="114"/>
      <c r="GS237" s="114"/>
      <c r="GT237" s="114"/>
      <c r="GU237" s="114"/>
      <c r="GV237" s="114"/>
      <c r="GW237" s="114"/>
      <c r="GX237" s="114"/>
      <c r="GY237" s="114"/>
      <c r="GZ237" s="114"/>
      <c r="HA237" s="114"/>
      <c r="HB237" s="114"/>
      <c r="HC237" s="114"/>
      <c r="HD237" s="114"/>
      <c r="HE237" s="114"/>
      <c r="HF237" s="114"/>
      <c r="HG237" s="114"/>
      <c r="HH237" s="114"/>
      <c r="HI237" s="114"/>
      <c r="HJ237" s="114"/>
      <c r="HK237" s="114"/>
      <c r="HL237" s="114"/>
      <c r="HM237" s="114"/>
      <c r="HN237" s="114"/>
      <c r="HO237" s="114"/>
      <c r="HP237" s="114"/>
      <c r="HQ237" s="114"/>
      <c r="HR237" s="114"/>
      <c r="HS237" s="114"/>
      <c r="HT237" s="114"/>
      <c r="HU237" s="114"/>
      <c r="HV237" s="114"/>
      <c r="HW237" s="114"/>
      <c r="HX237" s="114"/>
      <c r="HY237" s="114"/>
      <c r="HZ237" s="114"/>
      <c r="IA237" s="114"/>
      <c r="IB237" s="114"/>
      <c r="IC237" s="114"/>
      <c r="ID237" s="114"/>
      <c r="IE237" s="114"/>
      <c r="IF237" s="114"/>
      <c r="IG237" s="114"/>
      <c r="IH237" s="114"/>
      <c r="II237" s="114"/>
      <c r="IJ237" s="114"/>
      <c r="IK237" s="114"/>
      <c r="IL237" s="114"/>
      <c r="IM237" s="114"/>
      <c r="IN237" s="114"/>
      <c r="IO237" s="114"/>
      <c r="IP237" s="114"/>
      <c r="IQ237" s="114"/>
      <c r="IR237" s="114"/>
      <c r="IS237" s="114"/>
      <c r="IT237" s="114"/>
      <c r="IU237" s="114"/>
      <c r="IV237" s="114"/>
      <c r="IW237" s="114"/>
      <c r="IX237" s="114"/>
      <c r="IY237" s="114"/>
      <c r="IZ237" s="114"/>
      <c r="JA237" s="114"/>
      <c r="JB237" s="114"/>
      <c r="JC237" s="114"/>
      <c r="JD237" s="114"/>
      <c r="JE237" s="114"/>
      <c r="JF237" s="114"/>
      <c r="JG237" s="114"/>
      <c r="JH237" s="114"/>
      <c r="JI237" s="114"/>
      <c r="JJ237" s="114"/>
      <c r="JK237" s="114"/>
      <c r="JL237" s="114"/>
      <c r="JM237" s="114"/>
      <c r="JN237" s="114"/>
      <c r="JO237" s="114"/>
      <c r="JP237" s="114"/>
      <c r="JQ237" s="114"/>
      <c r="JR237" s="114"/>
      <c r="JS237" s="114"/>
    </row>
    <row r="238" spans="1:279" s="107" customFormat="1" ht="38.25" x14ac:dyDescent="0.2">
      <c r="A238" s="105"/>
      <c r="B238" s="111"/>
      <c r="C238" s="154" t="s">
        <v>696</v>
      </c>
      <c r="D238" s="121" t="s">
        <v>645</v>
      </c>
      <c r="E238" s="185">
        <v>44408</v>
      </c>
      <c r="F238" s="188">
        <v>45868</v>
      </c>
      <c r="G238" s="145">
        <v>2025</v>
      </c>
      <c r="H238" s="223">
        <v>18000000</v>
      </c>
      <c r="I238" s="211" t="s">
        <v>431</v>
      </c>
      <c r="J238" s="132">
        <v>44866</v>
      </c>
      <c r="K238" s="111" t="s">
        <v>75</v>
      </c>
      <c r="L238" s="111"/>
      <c r="M238" s="106" t="s">
        <v>697</v>
      </c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5"/>
      <c r="CX238" s="105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5"/>
      <c r="DJ238" s="105"/>
      <c r="DK238" s="105"/>
      <c r="DL238" s="105"/>
      <c r="DM238" s="105"/>
      <c r="DN238" s="105"/>
      <c r="DO238" s="105"/>
      <c r="DP238" s="105"/>
      <c r="DQ238" s="105"/>
      <c r="DR238" s="105"/>
      <c r="DS238" s="105"/>
      <c r="DT238" s="105"/>
      <c r="DU238" s="105"/>
      <c r="DV238" s="105"/>
      <c r="DW238" s="105"/>
      <c r="DX238" s="105"/>
      <c r="DY238" s="105"/>
      <c r="DZ238" s="105"/>
      <c r="EA238" s="105"/>
      <c r="EB238" s="105"/>
      <c r="EC238" s="105"/>
      <c r="ED238" s="105"/>
      <c r="EE238" s="105"/>
      <c r="EF238" s="105"/>
      <c r="EG238" s="105"/>
      <c r="EH238" s="105"/>
      <c r="EI238" s="105"/>
      <c r="EJ238" s="105"/>
      <c r="EK238" s="105"/>
      <c r="EL238" s="105"/>
      <c r="EM238" s="105"/>
      <c r="EN238" s="105"/>
      <c r="EO238" s="105"/>
      <c r="EP238" s="105"/>
      <c r="EQ238" s="105"/>
      <c r="ER238" s="105"/>
      <c r="ES238" s="105"/>
      <c r="ET238" s="105"/>
      <c r="EU238" s="105"/>
      <c r="EV238" s="105"/>
      <c r="EW238" s="105"/>
      <c r="EX238" s="105"/>
      <c r="EY238" s="105"/>
      <c r="EZ238" s="105"/>
      <c r="FA238" s="105"/>
      <c r="FB238" s="105"/>
      <c r="FC238" s="105"/>
      <c r="FD238" s="105"/>
      <c r="FE238" s="105"/>
      <c r="FF238" s="105"/>
      <c r="FG238" s="105"/>
      <c r="FH238" s="105"/>
      <c r="FI238" s="105"/>
      <c r="FJ238" s="105"/>
      <c r="FK238" s="105"/>
      <c r="FL238" s="105"/>
      <c r="FM238" s="105"/>
      <c r="FN238" s="105"/>
      <c r="FO238" s="105"/>
      <c r="FP238" s="105"/>
      <c r="FQ238" s="105"/>
      <c r="FR238" s="105"/>
      <c r="FS238" s="105"/>
      <c r="FT238" s="105"/>
      <c r="FU238" s="105"/>
      <c r="FV238" s="105"/>
      <c r="FW238" s="105"/>
      <c r="FX238" s="105"/>
      <c r="FY238" s="105"/>
      <c r="FZ238" s="105"/>
      <c r="GA238" s="105"/>
      <c r="GB238" s="105"/>
      <c r="GC238" s="105"/>
      <c r="GD238" s="105"/>
      <c r="GE238" s="105"/>
      <c r="GF238" s="105"/>
      <c r="GG238" s="105"/>
      <c r="GH238" s="105"/>
      <c r="GI238" s="105"/>
      <c r="GJ238" s="105"/>
      <c r="GK238" s="105"/>
      <c r="GL238" s="105"/>
      <c r="GM238" s="105"/>
      <c r="GN238" s="105"/>
      <c r="GO238" s="105"/>
      <c r="GP238" s="105"/>
      <c r="GQ238" s="105"/>
      <c r="GR238" s="105"/>
      <c r="GS238" s="105"/>
      <c r="GT238" s="105"/>
      <c r="GU238" s="105"/>
      <c r="GV238" s="105"/>
      <c r="GW238" s="105"/>
      <c r="GX238" s="105"/>
      <c r="GY238" s="105"/>
      <c r="GZ238" s="105"/>
      <c r="HA238" s="105"/>
      <c r="HB238" s="105"/>
      <c r="HC238" s="105"/>
      <c r="HD238" s="105"/>
      <c r="HE238" s="105"/>
      <c r="HF238" s="105"/>
      <c r="HG238" s="105"/>
      <c r="HH238" s="105"/>
      <c r="HI238" s="105"/>
      <c r="HJ238" s="105"/>
      <c r="HK238" s="105"/>
      <c r="HL238" s="105"/>
      <c r="HM238" s="105"/>
      <c r="HN238" s="105"/>
      <c r="HO238" s="105"/>
      <c r="HP238" s="105"/>
      <c r="HQ238" s="105"/>
      <c r="HR238" s="105"/>
      <c r="HS238" s="105"/>
      <c r="HT238" s="105"/>
      <c r="HU238" s="105"/>
      <c r="HV238" s="105"/>
      <c r="HW238" s="105"/>
      <c r="HX238" s="105"/>
      <c r="HY238" s="105"/>
      <c r="HZ238" s="105"/>
      <c r="IA238" s="105"/>
      <c r="IB238" s="105"/>
      <c r="IC238" s="105"/>
      <c r="ID238" s="105"/>
      <c r="IE238" s="105"/>
      <c r="IF238" s="105"/>
      <c r="IG238" s="105"/>
      <c r="IH238" s="105"/>
      <c r="II238" s="105"/>
      <c r="IJ238" s="105"/>
      <c r="IK238" s="105"/>
      <c r="IL238" s="105"/>
      <c r="IM238" s="105"/>
      <c r="IN238" s="105"/>
      <c r="IO238" s="105"/>
      <c r="IP238" s="105"/>
      <c r="IQ238" s="105"/>
      <c r="IR238" s="105"/>
      <c r="IS238" s="105"/>
      <c r="IT238" s="105"/>
      <c r="IU238" s="105"/>
    </row>
    <row r="239" spans="1:279" s="107" customFormat="1" ht="76.5" x14ac:dyDescent="0.2">
      <c r="A239" s="125"/>
      <c r="B239" s="129" t="s">
        <v>164</v>
      </c>
      <c r="C239" s="129" t="s">
        <v>204</v>
      </c>
      <c r="D239" s="125" t="s">
        <v>85</v>
      </c>
      <c r="E239" s="130" t="s">
        <v>239</v>
      </c>
      <c r="F239" s="139">
        <v>45930</v>
      </c>
      <c r="G239" s="145">
        <v>2025</v>
      </c>
      <c r="H239" s="195">
        <v>25000000</v>
      </c>
      <c r="I239" s="195" t="s">
        <v>385</v>
      </c>
      <c r="J239" s="141">
        <v>45292</v>
      </c>
      <c r="K239" s="111" t="s">
        <v>76</v>
      </c>
      <c r="L239" s="111" t="s">
        <v>80</v>
      </c>
      <c r="M239" s="106" t="s">
        <v>383</v>
      </c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  <c r="FH239" s="125"/>
      <c r="FI239" s="125"/>
      <c r="FJ239" s="125"/>
      <c r="FK239" s="125"/>
      <c r="FL239" s="125"/>
      <c r="FM239" s="125"/>
      <c r="FN239" s="125"/>
      <c r="FO239" s="125"/>
      <c r="FP239" s="125"/>
      <c r="FQ239" s="125"/>
      <c r="FR239" s="125"/>
      <c r="FS239" s="125"/>
      <c r="FT239" s="125"/>
      <c r="FU239" s="125"/>
      <c r="FV239" s="125"/>
      <c r="FW239" s="125"/>
      <c r="FX239" s="125"/>
      <c r="FY239" s="125"/>
      <c r="FZ239" s="125"/>
      <c r="GA239" s="125"/>
      <c r="GB239" s="125"/>
      <c r="GC239" s="125"/>
      <c r="GD239" s="125"/>
      <c r="GE239" s="125"/>
      <c r="GF239" s="125"/>
      <c r="GG239" s="125"/>
      <c r="GH239" s="125"/>
      <c r="GI239" s="125"/>
      <c r="GJ239" s="125"/>
      <c r="GK239" s="125"/>
      <c r="GL239" s="125"/>
      <c r="GM239" s="125"/>
      <c r="GN239" s="125"/>
      <c r="GO239" s="125"/>
      <c r="GP239" s="125"/>
      <c r="GQ239" s="125"/>
      <c r="GR239" s="125"/>
      <c r="GS239" s="125"/>
      <c r="GT239" s="125"/>
      <c r="GU239" s="125"/>
      <c r="GV239" s="125"/>
      <c r="GW239" s="125"/>
      <c r="GX239" s="125"/>
      <c r="GY239" s="125"/>
      <c r="GZ239" s="125"/>
      <c r="HA239" s="125"/>
      <c r="HB239" s="125"/>
      <c r="HC239" s="125"/>
      <c r="HD239" s="125"/>
      <c r="HE239" s="125"/>
      <c r="HF239" s="125"/>
      <c r="HG239" s="125"/>
      <c r="HH239" s="125"/>
      <c r="HI239" s="125"/>
      <c r="HJ239" s="125"/>
      <c r="HK239" s="125"/>
      <c r="HL239" s="125"/>
      <c r="HM239" s="125"/>
      <c r="HN239" s="125"/>
      <c r="HO239" s="125"/>
      <c r="HP239" s="125"/>
      <c r="HQ239" s="125"/>
      <c r="HR239" s="125"/>
      <c r="HS239" s="125"/>
      <c r="HT239" s="125"/>
      <c r="HU239" s="125"/>
      <c r="HV239" s="125"/>
      <c r="HW239" s="125"/>
      <c r="HX239" s="125"/>
      <c r="HY239" s="125"/>
      <c r="HZ239" s="125"/>
      <c r="IA239" s="125"/>
      <c r="IB239" s="125"/>
      <c r="IC239" s="125"/>
      <c r="ID239" s="125"/>
      <c r="IE239" s="125"/>
      <c r="IF239" s="125"/>
      <c r="IG239" s="125"/>
      <c r="IH239" s="125"/>
      <c r="II239" s="125"/>
      <c r="IJ239" s="125"/>
      <c r="IK239" s="125"/>
      <c r="IL239" s="125"/>
      <c r="IM239" s="125"/>
      <c r="IN239" s="125"/>
      <c r="IO239" s="125"/>
      <c r="IP239" s="125"/>
      <c r="IQ239" s="125"/>
      <c r="IR239" s="125"/>
      <c r="IS239" s="125"/>
      <c r="IT239" s="125"/>
      <c r="IU239" s="125"/>
      <c r="IV239" s="125"/>
      <c r="IW239" s="125"/>
      <c r="IX239" s="125"/>
      <c r="IY239" s="125"/>
      <c r="IZ239" s="125"/>
      <c r="JA239" s="125"/>
      <c r="JB239" s="125"/>
      <c r="JC239" s="125"/>
      <c r="JD239" s="125"/>
      <c r="JE239" s="125"/>
      <c r="JF239" s="125"/>
      <c r="JG239" s="125"/>
      <c r="JH239" s="125"/>
      <c r="JI239" s="125"/>
      <c r="JJ239" s="125"/>
      <c r="JK239" s="125"/>
      <c r="JL239" s="125"/>
      <c r="JM239" s="125"/>
      <c r="JN239" s="125"/>
      <c r="JO239" s="125"/>
      <c r="JP239" s="125"/>
      <c r="JQ239" s="125"/>
      <c r="JR239" s="125"/>
      <c r="JS239" s="125"/>
    </row>
    <row r="240" spans="1:279" s="107" customFormat="1" ht="25.5" x14ac:dyDescent="0.2">
      <c r="A240" s="125"/>
      <c r="B240" s="129" t="s">
        <v>168</v>
      </c>
      <c r="C240" s="129" t="s">
        <v>207</v>
      </c>
      <c r="D240" s="125" t="s">
        <v>85</v>
      </c>
      <c r="E240" s="130" t="s">
        <v>239</v>
      </c>
      <c r="F240" s="131" t="s">
        <v>259</v>
      </c>
      <c r="G240" s="145">
        <v>2025</v>
      </c>
      <c r="H240" s="195">
        <v>17500000</v>
      </c>
      <c r="I240" s="195" t="s">
        <v>385</v>
      </c>
      <c r="J240" s="141">
        <v>45292</v>
      </c>
      <c r="K240" s="111" t="s">
        <v>76</v>
      </c>
      <c r="L240" s="111" t="s">
        <v>80</v>
      </c>
      <c r="M240" s="106" t="s">
        <v>386</v>
      </c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  <c r="FH240" s="125"/>
      <c r="FI240" s="125"/>
      <c r="FJ240" s="125"/>
      <c r="FK240" s="125"/>
      <c r="FL240" s="125"/>
      <c r="FM240" s="125"/>
      <c r="FN240" s="125"/>
      <c r="FO240" s="125"/>
      <c r="FP240" s="125"/>
      <c r="FQ240" s="125"/>
      <c r="FR240" s="125"/>
      <c r="FS240" s="125"/>
      <c r="FT240" s="125"/>
      <c r="FU240" s="125"/>
      <c r="FV240" s="125"/>
      <c r="FW240" s="125"/>
      <c r="FX240" s="125"/>
      <c r="FY240" s="125"/>
      <c r="FZ240" s="125"/>
      <c r="GA240" s="125"/>
      <c r="GB240" s="125"/>
      <c r="GC240" s="125"/>
      <c r="GD240" s="125"/>
      <c r="GE240" s="125"/>
      <c r="GF240" s="125"/>
      <c r="GG240" s="125"/>
      <c r="GH240" s="125"/>
      <c r="GI240" s="125"/>
      <c r="GJ240" s="125"/>
      <c r="GK240" s="125"/>
      <c r="GL240" s="125"/>
      <c r="GM240" s="125"/>
      <c r="GN240" s="125"/>
      <c r="GO240" s="125"/>
      <c r="GP240" s="125"/>
      <c r="GQ240" s="125"/>
      <c r="GR240" s="125"/>
      <c r="GS240" s="125"/>
      <c r="GT240" s="125"/>
      <c r="GU240" s="125"/>
      <c r="GV240" s="125"/>
      <c r="GW240" s="125"/>
      <c r="GX240" s="125"/>
      <c r="GY240" s="125"/>
      <c r="GZ240" s="125"/>
      <c r="HA240" s="125"/>
      <c r="HB240" s="125"/>
      <c r="HC240" s="125"/>
      <c r="HD240" s="125"/>
      <c r="HE240" s="125"/>
      <c r="HF240" s="125"/>
      <c r="HG240" s="125"/>
      <c r="HH240" s="125"/>
      <c r="HI240" s="125"/>
      <c r="HJ240" s="125"/>
      <c r="HK240" s="125"/>
      <c r="HL240" s="125"/>
      <c r="HM240" s="125"/>
      <c r="HN240" s="125"/>
      <c r="HO240" s="125"/>
      <c r="HP240" s="125"/>
      <c r="HQ240" s="125"/>
      <c r="HR240" s="125"/>
      <c r="HS240" s="125"/>
      <c r="HT240" s="125"/>
      <c r="HU240" s="125"/>
      <c r="HV240" s="125"/>
      <c r="HW240" s="125"/>
      <c r="HX240" s="125"/>
      <c r="HY240" s="125"/>
      <c r="HZ240" s="125"/>
      <c r="IA240" s="125"/>
      <c r="IB240" s="125"/>
      <c r="IC240" s="125"/>
      <c r="ID240" s="125"/>
      <c r="IE240" s="125"/>
      <c r="IF240" s="125"/>
      <c r="IG240" s="125"/>
      <c r="IH240" s="125"/>
      <c r="II240" s="125"/>
      <c r="IJ240" s="125"/>
      <c r="IK240" s="125"/>
      <c r="IL240" s="125"/>
      <c r="IM240" s="125"/>
      <c r="IN240" s="125"/>
      <c r="IO240" s="125"/>
      <c r="IP240" s="125"/>
      <c r="IQ240" s="125"/>
      <c r="IR240" s="125"/>
      <c r="IS240" s="125"/>
      <c r="IT240" s="125"/>
      <c r="IU240" s="125"/>
      <c r="IV240" s="125"/>
      <c r="IW240" s="125"/>
      <c r="IX240" s="125"/>
      <c r="IY240" s="125"/>
      <c r="IZ240" s="125"/>
      <c r="JA240" s="125"/>
      <c r="JB240" s="125"/>
      <c r="JC240" s="125"/>
      <c r="JD240" s="125"/>
      <c r="JE240" s="125"/>
      <c r="JF240" s="125"/>
      <c r="JG240" s="125"/>
      <c r="JH240" s="125"/>
      <c r="JI240" s="125"/>
      <c r="JJ240" s="125"/>
      <c r="JK240" s="125"/>
      <c r="JL240" s="125"/>
      <c r="JM240" s="125"/>
      <c r="JN240" s="125"/>
      <c r="JO240" s="125"/>
      <c r="JP240" s="125"/>
      <c r="JQ240" s="125"/>
      <c r="JR240" s="125"/>
      <c r="JS240" s="125"/>
    </row>
    <row r="241" spans="1:279" s="107" customFormat="1" ht="12.75" x14ac:dyDescent="0.2">
      <c r="A241" s="105"/>
      <c r="B241" s="111"/>
      <c r="C241" s="154" t="s">
        <v>707</v>
      </c>
      <c r="D241" s="121" t="s">
        <v>645</v>
      </c>
      <c r="E241" s="181">
        <v>44896</v>
      </c>
      <c r="F241" s="188">
        <v>45991</v>
      </c>
      <c r="G241" s="145">
        <v>2025</v>
      </c>
      <c r="H241" s="223" t="s">
        <v>429</v>
      </c>
      <c r="I241" s="211" t="s">
        <v>708</v>
      </c>
      <c r="J241" s="152" t="s">
        <v>610</v>
      </c>
      <c r="K241" s="111" t="s">
        <v>76</v>
      </c>
      <c r="L241" s="111"/>
      <c r="M241" s="106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5"/>
      <c r="CV241" s="105"/>
      <c r="CW241" s="105"/>
      <c r="CX241" s="105"/>
      <c r="CY241" s="105"/>
      <c r="CZ241" s="105"/>
      <c r="DA241" s="105"/>
      <c r="DB241" s="105"/>
      <c r="DC241" s="105"/>
      <c r="DD241" s="105"/>
      <c r="DE241" s="105"/>
      <c r="DF241" s="105"/>
      <c r="DG241" s="105"/>
      <c r="DH241" s="105"/>
      <c r="DI241" s="105"/>
      <c r="DJ241" s="105"/>
      <c r="DK241" s="105"/>
      <c r="DL241" s="105"/>
      <c r="DM241" s="105"/>
      <c r="DN241" s="105"/>
      <c r="DO241" s="105"/>
      <c r="DP241" s="105"/>
      <c r="DQ241" s="105"/>
      <c r="DR241" s="105"/>
      <c r="DS241" s="105"/>
      <c r="DT241" s="105"/>
      <c r="DU241" s="105"/>
      <c r="DV241" s="105"/>
      <c r="DW241" s="105"/>
      <c r="DX241" s="105"/>
      <c r="DY241" s="105"/>
      <c r="DZ241" s="105"/>
      <c r="EA241" s="105"/>
      <c r="EB241" s="105"/>
      <c r="EC241" s="105"/>
      <c r="ED241" s="105"/>
      <c r="EE241" s="105"/>
      <c r="EF241" s="105"/>
      <c r="EG241" s="105"/>
      <c r="EH241" s="105"/>
      <c r="EI241" s="105"/>
      <c r="EJ241" s="105"/>
      <c r="EK241" s="105"/>
      <c r="EL241" s="105"/>
      <c r="EM241" s="105"/>
      <c r="EN241" s="105"/>
      <c r="EO241" s="105"/>
      <c r="EP241" s="105"/>
      <c r="EQ241" s="105"/>
      <c r="ER241" s="105"/>
      <c r="ES241" s="105"/>
      <c r="ET241" s="105"/>
      <c r="EU241" s="105"/>
      <c r="EV241" s="105"/>
      <c r="EW241" s="105"/>
      <c r="EX241" s="105"/>
      <c r="EY241" s="105"/>
      <c r="EZ241" s="105"/>
      <c r="FA241" s="105"/>
      <c r="FB241" s="105"/>
      <c r="FC241" s="105"/>
      <c r="FD241" s="105"/>
      <c r="FE241" s="105"/>
      <c r="FF241" s="105"/>
      <c r="FG241" s="105"/>
      <c r="FH241" s="105"/>
      <c r="FI241" s="105"/>
      <c r="FJ241" s="105"/>
      <c r="FK241" s="105"/>
      <c r="FL241" s="105"/>
      <c r="FM241" s="105"/>
      <c r="FN241" s="105"/>
      <c r="FO241" s="105"/>
      <c r="FP241" s="105"/>
      <c r="FQ241" s="105"/>
      <c r="FR241" s="105"/>
      <c r="FS241" s="105"/>
      <c r="FT241" s="105"/>
      <c r="FU241" s="105"/>
      <c r="FV241" s="105"/>
      <c r="FW241" s="105"/>
      <c r="FX241" s="105"/>
      <c r="FY241" s="105"/>
      <c r="FZ241" s="105"/>
      <c r="GA241" s="105"/>
      <c r="GB241" s="105"/>
      <c r="GC241" s="105"/>
      <c r="GD241" s="105"/>
      <c r="GE241" s="105"/>
      <c r="GF241" s="105"/>
      <c r="GG241" s="105"/>
      <c r="GH241" s="105"/>
      <c r="GI241" s="105"/>
      <c r="GJ241" s="105"/>
      <c r="GK241" s="105"/>
      <c r="GL241" s="105"/>
      <c r="GM241" s="105"/>
      <c r="GN241" s="105"/>
      <c r="GO241" s="105"/>
      <c r="GP241" s="105"/>
      <c r="GQ241" s="105"/>
      <c r="GR241" s="105"/>
      <c r="GS241" s="105"/>
      <c r="GT241" s="105"/>
      <c r="GU241" s="105"/>
      <c r="GV241" s="105"/>
      <c r="GW241" s="105"/>
      <c r="GX241" s="105"/>
      <c r="GY241" s="105"/>
      <c r="GZ241" s="105"/>
      <c r="HA241" s="105"/>
      <c r="HB241" s="105"/>
      <c r="HC241" s="105"/>
      <c r="HD241" s="105"/>
      <c r="HE241" s="105"/>
      <c r="HF241" s="105"/>
      <c r="HG241" s="105"/>
      <c r="HH241" s="105"/>
      <c r="HI241" s="105"/>
      <c r="HJ241" s="105"/>
      <c r="HK241" s="105"/>
      <c r="HL241" s="105"/>
      <c r="HM241" s="105"/>
      <c r="HN241" s="105"/>
      <c r="HO241" s="105"/>
      <c r="HP241" s="105"/>
      <c r="HQ241" s="105"/>
      <c r="HR241" s="105"/>
      <c r="HS241" s="105"/>
      <c r="HT241" s="105"/>
      <c r="HU241" s="105"/>
      <c r="HV241" s="105"/>
      <c r="HW241" s="105"/>
      <c r="HX241" s="105"/>
      <c r="HY241" s="105"/>
      <c r="HZ241" s="105"/>
      <c r="IA241" s="105"/>
      <c r="IB241" s="105"/>
      <c r="IC241" s="105"/>
      <c r="ID241" s="105"/>
      <c r="IE241" s="105"/>
      <c r="IF241" s="105"/>
      <c r="IG241" s="105"/>
      <c r="IH241" s="105"/>
      <c r="II241" s="105"/>
      <c r="IJ241" s="105"/>
      <c r="IK241" s="105"/>
      <c r="IL241" s="105"/>
      <c r="IM241" s="105"/>
      <c r="IN241" s="105"/>
      <c r="IO241" s="105"/>
      <c r="IP241" s="105"/>
      <c r="IQ241" s="105"/>
      <c r="IR241" s="105"/>
      <c r="IS241" s="105"/>
      <c r="IT241" s="105"/>
      <c r="IU241" s="105"/>
    </row>
    <row r="242" spans="1:279" s="107" customFormat="1" ht="25.5" x14ac:dyDescent="0.2">
      <c r="A242" s="125"/>
      <c r="B242" s="129" t="s">
        <v>162</v>
      </c>
      <c r="C242" s="129" t="s">
        <v>203</v>
      </c>
      <c r="D242" s="125" t="s">
        <v>339</v>
      </c>
      <c r="E242" s="130" t="s">
        <v>238</v>
      </c>
      <c r="F242" s="131" t="s">
        <v>258</v>
      </c>
      <c r="G242" s="131">
        <v>2026</v>
      </c>
      <c r="H242" s="195">
        <v>2603115</v>
      </c>
      <c r="I242" s="195" t="s">
        <v>384</v>
      </c>
      <c r="J242" s="141">
        <v>45016</v>
      </c>
      <c r="K242" s="111" t="s">
        <v>76</v>
      </c>
      <c r="L242" s="111" t="s">
        <v>80</v>
      </c>
      <c r="M242" s="125" t="s">
        <v>382</v>
      </c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5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  <c r="FH242" s="125"/>
      <c r="FI242" s="125"/>
      <c r="FJ242" s="125"/>
      <c r="FK242" s="125"/>
      <c r="FL242" s="125"/>
      <c r="FM242" s="125"/>
      <c r="FN242" s="125"/>
      <c r="FO242" s="125"/>
      <c r="FP242" s="125"/>
      <c r="FQ242" s="125"/>
      <c r="FR242" s="125"/>
      <c r="FS242" s="125"/>
      <c r="FT242" s="125"/>
      <c r="FU242" s="125"/>
      <c r="FV242" s="125"/>
      <c r="FW242" s="125"/>
      <c r="FX242" s="125"/>
      <c r="FY242" s="125"/>
      <c r="FZ242" s="125"/>
      <c r="GA242" s="125"/>
      <c r="GB242" s="125"/>
      <c r="GC242" s="125"/>
      <c r="GD242" s="125"/>
      <c r="GE242" s="125"/>
      <c r="GF242" s="125"/>
      <c r="GG242" s="125"/>
      <c r="GH242" s="125"/>
      <c r="GI242" s="125"/>
      <c r="GJ242" s="125"/>
      <c r="GK242" s="125"/>
      <c r="GL242" s="125"/>
      <c r="GM242" s="125"/>
      <c r="GN242" s="125"/>
      <c r="GO242" s="125"/>
      <c r="GP242" s="125"/>
      <c r="GQ242" s="125"/>
      <c r="GR242" s="125"/>
      <c r="GS242" s="125"/>
      <c r="GT242" s="125"/>
      <c r="GU242" s="125"/>
      <c r="GV242" s="125"/>
      <c r="GW242" s="125"/>
      <c r="GX242" s="125"/>
      <c r="GY242" s="125"/>
      <c r="GZ242" s="125"/>
      <c r="HA242" s="125"/>
      <c r="HB242" s="125"/>
      <c r="HC242" s="125"/>
      <c r="HD242" s="125"/>
      <c r="HE242" s="125"/>
      <c r="HF242" s="125"/>
      <c r="HG242" s="125"/>
      <c r="HH242" s="125"/>
      <c r="HI242" s="125"/>
      <c r="HJ242" s="125"/>
      <c r="HK242" s="125"/>
      <c r="HL242" s="125"/>
      <c r="HM242" s="125"/>
      <c r="HN242" s="125"/>
      <c r="HO242" s="125"/>
      <c r="HP242" s="125"/>
      <c r="HQ242" s="125"/>
      <c r="HR242" s="125"/>
      <c r="HS242" s="125"/>
      <c r="HT242" s="125"/>
      <c r="HU242" s="125"/>
      <c r="HV242" s="125"/>
      <c r="HW242" s="125"/>
      <c r="HX242" s="125"/>
      <c r="HY242" s="125"/>
      <c r="HZ242" s="125"/>
      <c r="IA242" s="125"/>
      <c r="IB242" s="125"/>
      <c r="IC242" s="125"/>
      <c r="ID242" s="125"/>
      <c r="IE242" s="125"/>
      <c r="IF242" s="125"/>
      <c r="IG242" s="125"/>
      <c r="IH242" s="125"/>
      <c r="II242" s="125"/>
      <c r="IJ242" s="125"/>
      <c r="IK242" s="125"/>
      <c r="IL242" s="125"/>
      <c r="IM242" s="125"/>
      <c r="IN242" s="125"/>
      <c r="IO242" s="125"/>
      <c r="IP242" s="125"/>
      <c r="IQ242" s="125"/>
      <c r="IR242" s="125"/>
      <c r="IS242" s="125"/>
      <c r="IT242" s="125"/>
      <c r="IU242" s="125"/>
      <c r="IV242" s="125"/>
      <c r="IW242" s="125"/>
      <c r="IX242" s="125"/>
      <c r="IY242" s="125"/>
      <c r="IZ242" s="125"/>
      <c r="JA242" s="125"/>
      <c r="JB242" s="125"/>
      <c r="JC242" s="125"/>
      <c r="JD242" s="125"/>
      <c r="JE242" s="125"/>
      <c r="JF242" s="125"/>
      <c r="JG242" s="125"/>
      <c r="JH242" s="125"/>
      <c r="JI242" s="125"/>
      <c r="JJ242" s="125"/>
      <c r="JK242" s="125"/>
      <c r="JL242" s="125"/>
      <c r="JM242" s="125"/>
      <c r="JN242" s="125"/>
      <c r="JO242" s="125"/>
      <c r="JP242" s="125"/>
      <c r="JQ242" s="125"/>
      <c r="JR242" s="125"/>
      <c r="JS242" s="125"/>
    </row>
    <row r="243" spans="1:279" s="107" customFormat="1" ht="25.5" x14ac:dyDescent="0.2">
      <c r="A243" s="125"/>
      <c r="B243" s="129" t="s">
        <v>165</v>
      </c>
      <c r="C243" s="129" t="s">
        <v>348</v>
      </c>
      <c r="D243" s="129" t="s">
        <v>339</v>
      </c>
      <c r="E243" s="138">
        <v>44287</v>
      </c>
      <c r="F243" s="139">
        <v>46112</v>
      </c>
      <c r="G243" s="131">
        <v>2026</v>
      </c>
      <c r="H243" s="195">
        <v>375000</v>
      </c>
      <c r="I243" s="195" t="s">
        <v>359</v>
      </c>
      <c r="J243" s="141">
        <v>45992</v>
      </c>
      <c r="K243" s="111" t="s">
        <v>76</v>
      </c>
      <c r="L243" s="111" t="s">
        <v>78</v>
      </c>
      <c r="M243" s="106" t="s">
        <v>419</v>
      </c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  <c r="FH243" s="125"/>
      <c r="FI243" s="125"/>
      <c r="FJ243" s="125"/>
      <c r="FK243" s="125"/>
      <c r="FL243" s="125"/>
      <c r="FM243" s="125"/>
      <c r="FN243" s="125"/>
      <c r="FO243" s="125"/>
      <c r="FP243" s="125"/>
      <c r="FQ243" s="125"/>
      <c r="FR243" s="125"/>
      <c r="FS243" s="125"/>
      <c r="FT243" s="125"/>
      <c r="FU243" s="125"/>
      <c r="FV243" s="125"/>
      <c r="FW243" s="125"/>
      <c r="FX243" s="125"/>
      <c r="FY243" s="125"/>
      <c r="FZ243" s="125"/>
      <c r="GA243" s="125"/>
      <c r="GB243" s="125"/>
      <c r="GC243" s="125"/>
      <c r="GD243" s="125"/>
      <c r="GE243" s="125"/>
      <c r="GF243" s="125"/>
      <c r="GG243" s="125"/>
      <c r="GH243" s="125"/>
      <c r="GI243" s="125"/>
      <c r="GJ243" s="125"/>
      <c r="GK243" s="125"/>
      <c r="GL243" s="125"/>
      <c r="GM243" s="125"/>
      <c r="GN243" s="125"/>
      <c r="GO243" s="125"/>
      <c r="GP243" s="125"/>
      <c r="GQ243" s="125"/>
      <c r="GR243" s="125"/>
      <c r="GS243" s="125"/>
      <c r="GT243" s="125"/>
      <c r="GU243" s="125"/>
      <c r="GV243" s="125"/>
      <c r="GW243" s="125"/>
      <c r="GX243" s="125"/>
      <c r="GY243" s="125"/>
      <c r="GZ243" s="125"/>
      <c r="HA243" s="125"/>
      <c r="HB243" s="125"/>
      <c r="HC243" s="125"/>
      <c r="HD243" s="125"/>
      <c r="HE243" s="125"/>
      <c r="HF243" s="125"/>
      <c r="HG243" s="125"/>
      <c r="HH243" s="125"/>
      <c r="HI243" s="125"/>
      <c r="HJ243" s="125"/>
      <c r="HK243" s="125"/>
      <c r="HL243" s="125"/>
      <c r="HM243" s="125"/>
      <c r="HN243" s="125"/>
      <c r="HO243" s="125"/>
      <c r="HP243" s="125"/>
      <c r="HQ243" s="125"/>
      <c r="HR243" s="125"/>
      <c r="HS243" s="125"/>
      <c r="HT243" s="125"/>
      <c r="HU243" s="125"/>
      <c r="HV243" s="125"/>
      <c r="HW243" s="125"/>
      <c r="HX243" s="125"/>
      <c r="HY243" s="125"/>
      <c r="HZ243" s="125"/>
      <c r="IA243" s="125"/>
      <c r="IB243" s="125"/>
      <c r="IC243" s="125"/>
      <c r="ID243" s="125"/>
      <c r="IE243" s="125"/>
      <c r="IF243" s="125"/>
      <c r="IG243" s="125"/>
      <c r="IH243" s="125"/>
      <c r="II243" s="125"/>
      <c r="IJ243" s="125"/>
      <c r="IK243" s="125"/>
      <c r="IL243" s="125"/>
      <c r="IM243" s="125"/>
      <c r="IN243" s="125"/>
      <c r="IO243" s="125"/>
      <c r="IP243" s="125"/>
      <c r="IQ243" s="125"/>
      <c r="IR243" s="125"/>
      <c r="IS243" s="125"/>
      <c r="IT243" s="125"/>
      <c r="IU243" s="125"/>
      <c r="IV243" s="125"/>
      <c r="IW243" s="125"/>
      <c r="IX243" s="125"/>
      <c r="IY243" s="125"/>
      <c r="IZ243" s="125"/>
      <c r="JA243" s="125"/>
      <c r="JB243" s="125"/>
      <c r="JC243" s="125"/>
      <c r="JD243" s="125"/>
      <c r="JE243" s="125"/>
      <c r="JF243" s="125"/>
      <c r="JG243" s="125"/>
      <c r="JH243" s="125"/>
      <c r="JI243" s="125"/>
      <c r="JJ243" s="125"/>
      <c r="JK243" s="125"/>
      <c r="JL243" s="125"/>
      <c r="JM243" s="125"/>
      <c r="JN243" s="125"/>
      <c r="JO243" s="125"/>
      <c r="JP243" s="125"/>
      <c r="JQ243" s="125"/>
      <c r="JR243" s="125"/>
      <c r="JS243" s="125"/>
    </row>
    <row r="244" spans="1:279" s="107" customFormat="1" ht="25.5" x14ac:dyDescent="0.2">
      <c r="A244" s="114"/>
      <c r="B244" s="144" t="s">
        <v>306</v>
      </c>
      <c r="C244" s="144" t="s">
        <v>304</v>
      </c>
      <c r="D244" s="106" t="s">
        <v>85</v>
      </c>
      <c r="E244" s="183">
        <v>44713</v>
      </c>
      <c r="F244" s="148">
        <v>46173</v>
      </c>
      <c r="G244" s="131">
        <v>2026</v>
      </c>
      <c r="H244" s="224">
        <v>500000</v>
      </c>
      <c r="I244" s="145" t="s">
        <v>86</v>
      </c>
      <c r="J244" s="146">
        <v>45658</v>
      </c>
      <c r="K244" s="111" t="s">
        <v>76</v>
      </c>
      <c r="L244" s="111" t="s">
        <v>78</v>
      </c>
      <c r="M244" s="106" t="s">
        <v>440</v>
      </c>
      <c r="N244" s="114"/>
      <c r="O244" s="105"/>
      <c r="P244" s="114"/>
      <c r="Q244" s="105"/>
      <c r="R244" s="114"/>
      <c r="S244" s="105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  <c r="CL244" s="114"/>
      <c r="CM244" s="114"/>
      <c r="CN244" s="114"/>
      <c r="CO244" s="114"/>
      <c r="CP244" s="114"/>
      <c r="CQ244" s="114"/>
      <c r="CR244" s="114"/>
      <c r="CS244" s="114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  <c r="DD244" s="114"/>
      <c r="DE244" s="114"/>
      <c r="DF244" s="114"/>
      <c r="DG244" s="114"/>
      <c r="DH244" s="114"/>
      <c r="DI244" s="11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  <c r="EQ244" s="114"/>
      <c r="ER244" s="114"/>
      <c r="ES244" s="114"/>
      <c r="ET244" s="114"/>
      <c r="EU244" s="114"/>
      <c r="EV244" s="114"/>
      <c r="EW244" s="114"/>
      <c r="EX244" s="114"/>
      <c r="EY244" s="114"/>
      <c r="EZ244" s="114"/>
      <c r="FA244" s="114"/>
      <c r="FB244" s="114"/>
      <c r="FC244" s="114"/>
      <c r="FD244" s="114"/>
      <c r="FE244" s="114"/>
      <c r="FF244" s="114"/>
      <c r="FG244" s="114"/>
      <c r="FH244" s="114"/>
      <c r="FI244" s="114"/>
      <c r="FJ244" s="114"/>
      <c r="FK244" s="114"/>
      <c r="FL244" s="114"/>
      <c r="FM244" s="114"/>
      <c r="FN244" s="114"/>
      <c r="FO244" s="114"/>
      <c r="FP244" s="114"/>
      <c r="FQ244" s="114"/>
      <c r="FR244" s="114"/>
      <c r="FS244" s="114"/>
      <c r="FT244" s="114"/>
      <c r="FU244" s="114"/>
      <c r="FV244" s="114"/>
      <c r="FW244" s="114"/>
      <c r="FX244" s="114"/>
      <c r="FY244" s="114"/>
      <c r="FZ244" s="114"/>
      <c r="GA244" s="114"/>
      <c r="GB244" s="114"/>
      <c r="GC244" s="114"/>
      <c r="GD244" s="114"/>
      <c r="GE244" s="114"/>
      <c r="GF244" s="114"/>
      <c r="GG244" s="114"/>
      <c r="GH244" s="114"/>
      <c r="GI244" s="114"/>
      <c r="GJ244" s="114"/>
      <c r="GK244" s="114"/>
      <c r="GL244" s="114"/>
      <c r="GM244" s="114"/>
      <c r="GN244" s="114"/>
      <c r="GO244" s="114"/>
      <c r="GP244" s="114"/>
      <c r="GQ244" s="114"/>
      <c r="GR244" s="114"/>
      <c r="GS244" s="114"/>
      <c r="GT244" s="114"/>
      <c r="GU244" s="114"/>
      <c r="GV244" s="114"/>
      <c r="GW244" s="114"/>
      <c r="GX244" s="114"/>
      <c r="GY244" s="114"/>
      <c r="GZ244" s="114"/>
      <c r="HA244" s="114"/>
      <c r="HB244" s="114"/>
      <c r="HC244" s="114"/>
      <c r="HD244" s="114"/>
      <c r="HE244" s="114"/>
      <c r="HF244" s="114"/>
      <c r="HG244" s="114"/>
      <c r="HH244" s="114"/>
      <c r="HI244" s="114"/>
      <c r="HJ244" s="114"/>
      <c r="HK244" s="114"/>
      <c r="HL244" s="114"/>
      <c r="HM244" s="114"/>
      <c r="HN244" s="114"/>
      <c r="HO244" s="114"/>
      <c r="HP244" s="114"/>
      <c r="HQ244" s="114"/>
      <c r="HR244" s="114"/>
      <c r="HS244" s="114"/>
      <c r="HT244" s="114"/>
      <c r="HU244" s="114"/>
      <c r="HV244" s="114"/>
      <c r="HW244" s="114"/>
      <c r="HX244" s="114"/>
      <c r="HY244" s="114"/>
      <c r="HZ244" s="114"/>
      <c r="IA244" s="114"/>
      <c r="IB244" s="114"/>
      <c r="IC244" s="114"/>
      <c r="ID244" s="114"/>
      <c r="IE244" s="114"/>
      <c r="IF244" s="114"/>
      <c r="IG244" s="114"/>
      <c r="IH244" s="114"/>
      <c r="II244" s="114"/>
      <c r="IJ244" s="114"/>
      <c r="IK244" s="114"/>
      <c r="IL244" s="114"/>
      <c r="IM244" s="114"/>
      <c r="IN244" s="114"/>
      <c r="IO244" s="114"/>
      <c r="IP244" s="114"/>
      <c r="IQ244" s="114"/>
      <c r="IR244" s="114"/>
      <c r="IS244" s="114"/>
      <c r="IT244" s="114"/>
      <c r="IU244" s="114"/>
      <c r="IV244" s="114"/>
      <c r="IW244" s="114"/>
      <c r="IX244" s="114"/>
      <c r="IY244" s="114"/>
      <c r="IZ244" s="114"/>
      <c r="JA244" s="114"/>
      <c r="JB244" s="114"/>
      <c r="JC244" s="114"/>
      <c r="JD244" s="114"/>
      <c r="JE244" s="114"/>
      <c r="JF244" s="114"/>
      <c r="JG244" s="114"/>
      <c r="JH244" s="114"/>
      <c r="JI244" s="114"/>
      <c r="JJ244" s="114"/>
      <c r="JK244" s="114"/>
      <c r="JL244" s="114"/>
      <c r="JM244" s="114"/>
      <c r="JN244" s="114"/>
      <c r="JO244" s="114"/>
      <c r="JP244" s="114"/>
      <c r="JQ244" s="114"/>
      <c r="JR244" s="114"/>
      <c r="JS244" s="114"/>
    </row>
    <row r="245" spans="1:279" s="107" customFormat="1" ht="25.5" x14ac:dyDescent="0.2">
      <c r="A245" s="114"/>
      <c r="B245" s="144" t="s">
        <v>307</v>
      </c>
      <c r="C245" s="144" t="s">
        <v>305</v>
      </c>
      <c r="D245" s="106" t="s">
        <v>85</v>
      </c>
      <c r="E245" s="183">
        <v>44713</v>
      </c>
      <c r="F245" s="148">
        <v>46173</v>
      </c>
      <c r="G245" s="131">
        <v>2026</v>
      </c>
      <c r="H245" s="224">
        <v>100000</v>
      </c>
      <c r="I245" s="145" t="s">
        <v>86</v>
      </c>
      <c r="J245" s="146">
        <v>45658</v>
      </c>
      <c r="K245" s="111" t="s">
        <v>76</v>
      </c>
      <c r="L245" s="111" t="s">
        <v>78</v>
      </c>
      <c r="M245" s="106" t="s">
        <v>440</v>
      </c>
      <c r="N245" s="114"/>
      <c r="O245" s="105"/>
      <c r="P245" s="114"/>
      <c r="Q245" s="105"/>
      <c r="R245" s="114"/>
      <c r="S245" s="105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  <c r="EQ245" s="114"/>
      <c r="ER245" s="114"/>
      <c r="ES245" s="114"/>
      <c r="ET245" s="114"/>
      <c r="EU245" s="114"/>
      <c r="EV245" s="114"/>
      <c r="EW245" s="114"/>
      <c r="EX245" s="114"/>
      <c r="EY245" s="114"/>
      <c r="EZ245" s="114"/>
      <c r="FA245" s="114"/>
      <c r="FB245" s="114"/>
      <c r="FC245" s="114"/>
      <c r="FD245" s="114"/>
      <c r="FE245" s="114"/>
      <c r="FF245" s="114"/>
      <c r="FG245" s="114"/>
      <c r="FH245" s="114"/>
      <c r="FI245" s="114"/>
      <c r="FJ245" s="114"/>
      <c r="FK245" s="114"/>
      <c r="FL245" s="114"/>
      <c r="FM245" s="114"/>
      <c r="FN245" s="114"/>
      <c r="FO245" s="114"/>
      <c r="FP245" s="114"/>
      <c r="FQ245" s="114"/>
      <c r="FR245" s="114"/>
      <c r="FS245" s="114"/>
      <c r="FT245" s="114"/>
      <c r="FU245" s="114"/>
      <c r="FV245" s="114"/>
      <c r="FW245" s="114"/>
      <c r="FX245" s="114"/>
      <c r="FY245" s="114"/>
      <c r="FZ245" s="114"/>
      <c r="GA245" s="114"/>
      <c r="GB245" s="114"/>
      <c r="GC245" s="114"/>
      <c r="GD245" s="114"/>
      <c r="GE245" s="114"/>
      <c r="GF245" s="114"/>
      <c r="GG245" s="114"/>
      <c r="GH245" s="114"/>
      <c r="GI245" s="114"/>
      <c r="GJ245" s="114"/>
      <c r="GK245" s="114"/>
      <c r="GL245" s="114"/>
      <c r="GM245" s="114"/>
      <c r="GN245" s="114"/>
      <c r="GO245" s="114"/>
      <c r="GP245" s="114"/>
      <c r="GQ245" s="114"/>
      <c r="GR245" s="114"/>
      <c r="GS245" s="114"/>
      <c r="GT245" s="114"/>
      <c r="GU245" s="114"/>
      <c r="GV245" s="114"/>
      <c r="GW245" s="114"/>
      <c r="GX245" s="114"/>
      <c r="GY245" s="114"/>
      <c r="GZ245" s="114"/>
      <c r="HA245" s="114"/>
      <c r="HB245" s="114"/>
      <c r="HC245" s="114"/>
      <c r="HD245" s="114"/>
      <c r="HE245" s="114"/>
      <c r="HF245" s="114"/>
      <c r="HG245" s="114"/>
      <c r="HH245" s="114"/>
      <c r="HI245" s="114"/>
      <c r="HJ245" s="114"/>
      <c r="HK245" s="114"/>
      <c r="HL245" s="114"/>
      <c r="HM245" s="114"/>
      <c r="HN245" s="114"/>
      <c r="HO245" s="114"/>
      <c r="HP245" s="114"/>
      <c r="HQ245" s="114"/>
      <c r="HR245" s="114"/>
      <c r="HS245" s="114"/>
      <c r="HT245" s="114"/>
      <c r="HU245" s="114"/>
      <c r="HV245" s="114"/>
      <c r="HW245" s="114"/>
      <c r="HX245" s="114"/>
      <c r="HY245" s="114"/>
      <c r="HZ245" s="114"/>
      <c r="IA245" s="114"/>
      <c r="IB245" s="114"/>
      <c r="IC245" s="114"/>
      <c r="ID245" s="114"/>
      <c r="IE245" s="114"/>
      <c r="IF245" s="114"/>
      <c r="IG245" s="114"/>
      <c r="IH245" s="114"/>
      <c r="II245" s="114"/>
      <c r="IJ245" s="114"/>
      <c r="IK245" s="114"/>
      <c r="IL245" s="114"/>
      <c r="IM245" s="114"/>
      <c r="IN245" s="114"/>
      <c r="IO245" s="114"/>
      <c r="IP245" s="114"/>
      <c r="IQ245" s="114"/>
      <c r="IR245" s="114"/>
      <c r="IS245" s="114"/>
      <c r="IT245" s="114"/>
      <c r="IU245" s="114"/>
      <c r="IV245" s="114"/>
      <c r="IW245" s="114"/>
      <c r="IX245" s="114"/>
      <c r="IY245" s="114"/>
      <c r="IZ245" s="114"/>
      <c r="JA245" s="114"/>
      <c r="JB245" s="114"/>
      <c r="JC245" s="114"/>
      <c r="JD245" s="114"/>
      <c r="JE245" s="114"/>
      <c r="JF245" s="114"/>
      <c r="JG245" s="114"/>
      <c r="JH245" s="114"/>
      <c r="JI245" s="114"/>
      <c r="JJ245" s="114"/>
      <c r="JK245" s="114"/>
      <c r="JL245" s="114"/>
      <c r="JM245" s="114"/>
      <c r="JN245" s="114"/>
      <c r="JO245" s="114"/>
      <c r="JP245" s="114"/>
      <c r="JQ245" s="114"/>
      <c r="JR245" s="114"/>
      <c r="JS245" s="114"/>
    </row>
    <row r="246" spans="1:279" s="107" customFormat="1" ht="25.5" x14ac:dyDescent="0.2">
      <c r="A246" s="105"/>
      <c r="B246" s="111"/>
      <c r="C246" s="154" t="s">
        <v>637</v>
      </c>
      <c r="D246" s="121" t="s">
        <v>560</v>
      </c>
      <c r="E246" s="185">
        <v>42917</v>
      </c>
      <c r="F246" s="188">
        <v>46203</v>
      </c>
      <c r="G246" s="131">
        <v>2026</v>
      </c>
      <c r="H246" s="223">
        <v>8570000</v>
      </c>
      <c r="I246" s="211" t="s">
        <v>586</v>
      </c>
      <c r="J246" s="152" t="s">
        <v>429</v>
      </c>
      <c r="K246" s="111" t="s">
        <v>76</v>
      </c>
      <c r="L246" s="111"/>
      <c r="M246" s="106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5"/>
      <c r="CX246" s="105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5"/>
      <c r="DJ246" s="105"/>
      <c r="DK246" s="105"/>
      <c r="DL246" s="105"/>
      <c r="DM246" s="105"/>
      <c r="DN246" s="105"/>
      <c r="DO246" s="105"/>
      <c r="DP246" s="105"/>
      <c r="DQ246" s="105"/>
      <c r="DR246" s="105"/>
      <c r="DS246" s="105"/>
      <c r="DT246" s="105"/>
      <c r="DU246" s="105"/>
      <c r="DV246" s="105"/>
      <c r="DW246" s="105"/>
      <c r="DX246" s="105"/>
      <c r="DY246" s="105"/>
      <c r="DZ246" s="105"/>
      <c r="EA246" s="105"/>
      <c r="EB246" s="105"/>
      <c r="EC246" s="105"/>
      <c r="ED246" s="105"/>
      <c r="EE246" s="105"/>
      <c r="EF246" s="105"/>
      <c r="EG246" s="105"/>
      <c r="EH246" s="105"/>
      <c r="EI246" s="105"/>
      <c r="EJ246" s="105"/>
      <c r="EK246" s="105"/>
      <c r="EL246" s="105"/>
      <c r="EM246" s="105"/>
      <c r="EN246" s="105"/>
      <c r="EO246" s="105"/>
      <c r="EP246" s="105"/>
      <c r="EQ246" s="105"/>
      <c r="ER246" s="105"/>
      <c r="ES246" s="105"/>
      <c r="ET246" s="105"/>
      <c r="EU246" s="105"/>
      <c r="EV246" s="105"/>
      <c r="EW246" s="105"/>
      <c r="EX246" s="105"/>
      <c r="EY246" s="105"/>
      <c r="EZ246" s="105"/>
      <c r="FA246" s="105"/>
      <c r="FB246" s="105"/>
      <c r="FC246" s="105"/>
      <c r="FD246" s="105"/>
      <c r="FE246" s="105"/>
      <c r="FF246" s="105"/>
      <c r="FG246" s="105"/>
      <c r="FH246" s="105"/>
      <c r="FI246" s="105"/>
      <c r="FJ246" s="105"/>
      <c r="FK246" s="105"/>
      <c r="FL246" s="105"/>
      <c r="FM246" s="105"/>
      <c r="FN246" s="105"/>
      <c r="FO246" s="105"/>
      <c r="FP246" s="105"/>
      <c r="FQ246" s="105"/>
      <c r="FR246" s="105"/>
      <c r="FS246" s="105"/>
      <c r="FT246" s="105"/>
      <c r="FU246" s="105"/>
      <c r="FV246" s="105"/>
      <c r="FW246" s="105"/>
      <c r="FX246" s="105"/>
      <c r="FY246" s="105"/>
      <c r="FZ246" s="105"/>
      <c r="GA246" s="105"/>
      <c r="GB246" s="105"/>
      <c r="GC246" s="105"/>
      <c r="GD246" s="105"/>
      <c r="GE246" s="105"/>
      <c r="GF246" s="105"/>
      <c r="GG246" s="105"/>
      <c r="GH246" s="105"/>
      <c r="GI246" s="105"/>
      <c r="GJ246" s="105"/>
      <c r="GK246" s="105"/>
      <c r="GL246" s="105"/>
      <c r="GM246" s="105"/>
      <c r="GN246" s="105"/>
      <c r="GO246" s="105"/>
      <c r="GP246" s="105"/>
      <c r="GQ246" s="105"/>
      <c r="GR246" s="105"/>
      <c r="GS246" s="105"/>
      <c r="GT246" s="105"/>
      <c r="GU246" s="105"/>
      <c r="GV246" s="105"/>
      <c r="GW246" s="105"/>
      <c r="GX246" s="105"/>
      <c r="GY246" s="105"/>
      <c r="GZ246" s="105"/>
      <c r="HA246" s="105"/>
      <c r="HB246" s="105"/>
      <c r="HC246" s="105"/>
      <c r="HD246" s="105"/>
      <c r="HE246" s="105"/>
      <c r="HF246" s="105"/>
      <c r="HG246" s="105"/>
      <c r="HH246" s="105"/>
      <c r="HI246" s="105"/>
      <c r="HJ246" s="105"/>
      <c r="HK246" s="105"/>
      <c r="HL246" s="105"/>
      <c r="HM246" s="105"/>
      <c r="HN246" s="105"/>
      <c r="HO246" s="105"/>
      <c r="HP246" s="105"/>
      <c r="HQ246" s="105"/>
      <c r="HR246" s="105"/>
      <c r="HS246" s="105"/>
      <c r="HT246" s="105"/>
      <c r="HU246" s="105"/>
      <c r="HV246" s="105"/>
      <c r="HW246" s="105"/>
      <c r="HX246" s="105"/>
      <c r="HY246" s="105"/>
      <c r="HZ246" s="105"/>
      <c r="IA246" s="105"/>
      <c r="IB246" s="105"/>
      <c r="IC246" s="105"/>
      <c r="ID246" s="105"/>
      <c r="IE246" s="105"/>
      <c r="IF246" s="105"/>
      <c r="IG246" s="105"/>
      <c r="IH246" s="105"/>
      <c r="II246" s="105"/>
      <c r="IJ246" s="105"/>
      <c r="IK246" s="105"/>
      <c r="IL246" s="105"/>
      <c r="IM246" s="105"/>
      <c r="IN246" s="105"/>
      <c r="IO246" s="105"/>
      <c r="IP246" s="105"/>
      <c r="IQ246" s="105"/>
      <c r="IR246" s="105"/>
      <c r="IS246" s="105"/>
      <c r="IT246" s="105"/>
      <c r="IU246" s="105"/>
    </row>
    <row r="247" spans="1:279" s="107" customFormat="1" ht="51" x14ac:dyDescent="0.2">
      <c r="A247" s="105"/>
      <c r="B247" s="111"/>
      <c r="C247" s="154" t="s">
        <v>698</v>
      </c>
      <c r="D247" s="121" t="s">
        <v>645</v>
      </c>
      <c r="E247" s="185">
        <v>44409</v>
      </c>
      <c r="F247" s="188">
        <v>46234</v>
      </c>
      <c r="G247" s="131">
        <v>2026</v>
      </c>
      <c r="H247" s="223">
        <v>329415</v>
      </c>
      <c r="I247" s="211" t="s">
        <v>699</v>
      </c>
      <c r="J247" s="132">
        <v>46023</v>
      </c>
      <c r="K247" s="111" t="s">
        <v>76</v>
      </c>
      <c r="L247" s="111"/>
      <c r="M247" s="106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5"/>
      <c r="CX247" s="105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5"/>
      <c r="DJ247" s="105"/>
      <c r="DK247" s="105"/>
      <c r="DL247" s="105"/>
      <c r="DM247" s="105"/>
      <c r="DN247" s="105"/>
      <c r="DO247" s="105"/>
      <c r="DP247" s="105"/>
      <c r="DQ247" s="105"/>
      <c r="DR247" s="105"/>
      <c r="DS247" s="105"/>
      <c r="DT247" s="105"/>
      <c r="DU247" s="105"/>
      <c r="DV247" s="105"/>
      <c r="DW247" s="105"/>
      <c r="DX247" s="105"/>
      <c r="DY247" s="105"/>
      <c r="DZ247" s="105"/>
      <c r="EA247" s="105"/>
      <c r="EB247" s="105"/>
      <c r="EC247" s="105"/>
      <c r="ED247" s="105"/>
      <c r="EE247" s="105"/>
      <c r="EF247" s="105"/>
      <c r="EG247" s="105"/>
      <c r="EH247" s="105"/>
      <c r="EI247" s="105"/>
      <c r="EJ247" s="105"/>
      <c r="EK247" s="105"/>
      <c r="EL247" s="105"/>
      <c r="EM247" s="105"/>
      <c r="EN247" s="105"/>
      <c r="EO247" s="105"/>
      <c r="EP247" s="105"/>
      <c r="EQ247" s="105"/>
      <c r="ER247" s="105"/>
      <c r="ES247" s="105"/>
      <c r="ET247" s="105"/>
      <c r="EU247" s="105"/>
      <c r="EV247" s="105"/>
      <c r="EW247" s="105"/>
      <c r="EX247" s="105"/>
      <c r="EY247" s="105"/>
      <c r="EZ247" s="105"/>
      <c r="FA247" s="105"/>
      <c r="FB247" s="105"/>
      <c r="FC247" s="105"/>
      <c r="FD247" s="105"/>
      <c r="FE247" s="105"/>
      <c r="FF247" s="105"/>
      <c r="FG247" s="105"/>
      <c r="FH247" s="105"/>
      <c r="FI247" s="105"/>
      <c r="FJ247" s="105"/>
      <c r="FK247" s="105"/>
      <c r="FL247" s="105"/>
      <c r="FM247" s="105"/>
      <c r="FN247" s="105"/>
      <c r="FO247" s="105"/>
      <c r="FP247" s="105"/>
      <c r="FQ247" s="105"/>
      <c r="FR247" s="105"/>
      <c r="FS247" s="105"/>
      <c r="FT247" s="105"/>
      <c r="FU247" s="105"/>
      <c r="FV247" s="105"/>
      <c r="FW247" s="105"/>
      <c r="FX247" s="105"/>
      <c r="FY247" s="105"/>
      <c r="FZ247" s="105"/>
      <c r="GA247" s="105"/>
      <c r="GB247" s="105"/>
      <c r="GC247" s="105"/>
      <c r="GD247" s="105"/>
      <c r="GE247" s="105"/>
      <c r="GF247" s="105"/>
      <c r="GG247" s="105"/>
      <c r="GH247" s="105"/>
      <c r="GI247" s="105"/>
      <c r="GJ247" s="105"/>
      <c r="GK247" s="105"/>
      <c r="GL247" s="105"/>
      <c r="GM247" s="105"/>
      <c r="GN247" s="105"/>
      <c r="GO247" s="105"/>
      <c r="GP247" s="105"/>
      <c r="GQ247" s="105"/>
      <c r="GR247" s="105"/>
      <c r="GS247" s="105"/>
      <c r="GT247" s="105"/>
      <c r="GU247" s="105"/>
      <c r="GV247" s="105"/>
      <c r="GW247" s="105"/>
      <c r="GX247" s="105"/>
      <c r="GY247" s="105"/>
      <c r="GZ247" s="105"/>
      <c r="HA247" s="105"/>
      <c r="HB247" s="105"/>
      <c r="HC247" s="105"/>
      <c r="HD247" s="105"/>
      <c r="HE247" s="105"/>
      <c r="HF247" s="105"/>
      <c r="HG247" s="105"/>
      <c r="HH247" s="105"/>
      <c r="HI247" s="105"/>
      <c r="HJ247" s="105"/>
      <c r="HK247" s="105"/>
      <c r="HL247" s="105"/>
      <c r="HM247" s="105"/>
      <c r="HN247" s="105"/>
      <c r="HO247" s="105"/>
      <c r="HP247" s="105"/>
      <c r="HQ247" s="105"/>
      <c r="HR247" s="105"/>
      <c r="HS247" s="105"/>
      <c r="HT247" s="105"/>
      <c r="HU247" s="105"/>
      <c r="HV247" s="105"/>
      <c r="HW247" s="105"/>
      <c r="HX247" s="105"/>
      <c r="HY247" s="105"/>
      <c r="HZ247" s="105"/>
      <c r="IA247" s="105"/>
      <c r="IB247" s="105"/>
      <c r="IC247" s="105"/>
      <c r="ID247" s="105"/>
      <c r="IE247" s="105"/>
      <c r="IF247" s="105"/>
      <c r="IG247" s="105"/>
      <c r="IH247" s="105"/>
      <c r="II247" s="105"/>
      <c r="IJ247" s="105"/>
      <c r="IK247" s="105"/>
      <c r="IL247" s="105"/>
      <c r="IM247" s="105"/>
      <c r="IN247" s="105"/>
      <c r="IO247" s="105"/>
      <c r="IP247" s="105"/>
      <c r="IQ247" s="105"/>
      <c r="IR247" s="105"/>
      <c r="IS247" s="105"/>
      <c r="IT247" s="105"/>
      <c r="IU247" s="105"/>
    </row>
    <row r="248" spans="1:279" s="107" customFormat="1" ht="25.5" x14ac:dyDescent="0.2">
      <c r="A248" s="105"/>
      <c r="B248" s="111"/>
      <c r="C248" s="154" t="s">
        <v>712</v>
      </c>
      <c r="D248" s="121" t="s">
        <v>645</v>
      </c>
      <c r="E248" s="181">
        <v>44409</v>
      </c>
      <c r="F248" s="188">
        <v>46234</v>
      </c>
      <c r="G248" s="131">
        <v>2026</v>
      </c>
      <c r="H248" s="223"/>
      <c r="I248" s="204" t="s">
        <v>713</v>
      </c>
      <c r="J248" s="152" t="s">
        <v>714</v>
      </c>
      <c r="K248" s="111" t="s">
        <v>76</v>
      </c>
      <c r="L248" s="111"/>
      <c r="M248" s="106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5"/>
      <c r="BZ248" s="105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5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5"/>
      <c r="CX248" s="105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5"/>
      <c r="DJ248" s="105"/>
      <c r="DK248" s="105"/>
      <c r="DL248" s="105"/>
      <c r="DM248" s="105"/>
      <c r="DN248" s="105"/>
      <c r="DO248" s="105"/>
      <c r="DP248" s="105"/>
      <c r="DQ248" s="105"/>
      <c r="DR248" s="105"/>
      <c r="DS248" s="105"/>
      <c r="DT248" s="105"/>
      <c r="DU248" s="105"/>
      <c r="DV248" s="105"/>
      <c r="DW248" s="105"/>
      <c r="DX248" s="105"/>
      <c r="DY248" s="105"/>
      <c r="DZ248" s="105"/>
      <c r="EA248" s="105"/>
      <c r="EB248" s="105"/>
      <c r="EC248" s="105"/>
      <c r="ED248" s="105"/>
      <c r="EE248" s="105"/>
      <c r="EF248" s="105"/>
      <c r="EG248" s="105"/>
      <c r="EH248" s="105"/>
      <c r="EI248" s="105"/>
      <c r="EJ248" s="105"/>
      <c r="EK248" s="105"/>
      <c r="EL248" s="105"/>
      <c r="EM248" s="105"/>
      <c r="EN248" s="105"/>
      <c r="EO248" s="105"/>
      <c r="EP248" s="105"/>
      <c r="EQ248" s="105"/>
      <c r="ER248" s="105"/>
      <c r="ES248" s="105"/>
      <c r="ET248" s="105"/>
      <c r="EU248" s="105"/>
      <c r="EV248" s="105"/>
      <c r="EW248" s="105"/>
      <c r="EX248" s="105"/>
      <c r="EY248" s="105"/>
      <c r="EZ248" s="105"/>
      <c r="FA248" s="105"/>
      <c r="FB248" s="105"/>
      <c r="FC248" s="105"/>
      <c r="FD248" s="105"/>
      <c r="FE248" s="105"/>
      <c r="FF248" s="105"/>
      <c r="FG248" s="105"/>
      <c r="FH248" s="105"/>
      <c r="FI248" s="105"/>
      <c r="FJ248" s="105"/>
      <c r="FK248" s="105"/>
      <c r="FL248" s="105"/>
      <c r="FM248" s="105"/>
      <c r="FN248" s="105"/>
      <c r="FO248" s="105"/>
      <c r="FP248" s="105"/>
      <c r="FQ248" s="105"/>
      <c r="FR248" s="105"/>
      <c r="FS248" s="105"/>
      <c r="FT248" s="105"/>
      <c r="FU248" s="105"/>
      <c r="FV248" s="105"/>
      <c r="FW248" s="105"/>
      <c r="FX248" s="105"/>
      <c r="FY248" s="105"/>
      <c r="FZ248" s="105"/>
      <c r="GA248" s="105"/>
      <c r="GB248" s="105"/>
      <c r="GC248" s="105"/>
      <c r="GD248" s="105"/>
      <c r="GE248" s="105"/>
      <c r="GF248" s="105"/>
      <c r="GG248" s="105"/>
      <c r="GH248" s="105"/>
      <c r="GI248" s="105"/>
      <c r="GJ248" s="105"/>
      <c r="GK248" s="105"/>
      <c r="GL248" s="105"/>
      <c r="GM248" s="105"/>
      <c r="GN248" s="105"/>
      <c r="GO248" s="105"/>
      <c r="GP248" s="105"/>
      <c r="GQ248" s="105"/>
      <c r="GR248" s="105"/>
      <c r="GS248" s="105"/>
      <c r="GT248" s="105"/>
      <c r="GU248" s="105"/>
      <c r="GV248" s="105"/>
      <c r="GW248" s="105"/>
      <c r="GX248" s="105"/>
      <c r="GY248" s="105"/>
      <c r="GZ248" s="105"/>
      <c r="HA248" s="105"/>
      <c r="HB248" s="105"/>
      <c r="HC248" s="105"/>
      <c r="HD248" s="105"/>
      <c r="HE248" s="105"/>
      <c r="HF248" s="105"/>
      <c r="HG248" s="105"/>
      <c r="HH248" s="105"/>
      <c r="HI248" s="105"/>
      <c r="HJ248" s="105"/>
      <c r="HK248" s="105"/>
      <c r="HL248" s="105"/>
      <c r="HM248" s="105"/>
      <c r="HN248" s="105"/>
      <c r="HO248" s="105"/>
      <c r="HP248" s="105"/>
      <c r="HQ248" s="105"/>
      <c r="HR248" s="105"/>
      <c r="HS248" s="105"/>
      <c r="HT248" s="105"/>
      <c r="HU248" s="105"/>
      <c r="HV248" s="105"/>
      <c r="HW248" s="105"/>
      <c r="HX248" s="105"/>
      <c r="HY248" s="105"/>
      <c r="HZ248" s="105"/>
      <c r="IA248" s="105"/>
      <c r="IB248" s="105"/>
      <c r="IC248" s="105"/>
      <c r="ID248" s="105"/>
      <c r="IE248" s="105"/>
      <c r="IF248" s="105"/>
      <c r="IG248" s="105"/>
      <c r="IH248" s="105"/>
      <c r="II248" s="105"/>
      <c r="IJ248" s="105"/>
      <c r="IK248" s="105"/>
      <c r="IL248" s="105"/>
      <c r="IM248" s="105"/>
      <c r="IN248" s="105"/>
      <c r="IO248" s="105"/>
      <c r="IP248" s="105"/>
      <c r="IQ248" s="105"/>
      <c r="IR248" s="105"/>
      <c r="IS248" s="105"/>
      <c r="IT248" s="105"/>
      <c r="IU248" s="105"/>
    </row>
    <row r="249" spans="1:279" s="115" customFormat="1" ht="23.1" customHeight="1" x14ac:dyDescent="0.2">
      <c r="A249" s="125"/>
      <c r="B249" s="129" t="s">
        <v>410</v>
      </c>
      <c r="C249" s="129" t="s">
        <v>341</v>
      </c>
      <c r="D249" s="143" t="s">
        <v>85</v>
      </c>
      <c r="E249" s="138">
        <v>40878</v>
      </c>
      <c r="F249" s="139">
        <v>46356</v>
      </c>
      <c r="G249" s="131">
        <v>2026</v>
      </c>
      <c r="H249" s="195">
        <v>309880000</v>
      </c>
      <c r="I249" s="195" t="s">
        <v>354</v>
      </c>
      <c r="J249" s="141">
        <v>45016</v>
      </c>
      <c r="K249" s="111" t="s">
        <v>76</v>
      </c>
      <c r="L249" s="111" t="s">
        <v>78</v>
      </c>
      <c r="M249" s="106" t="s">
        <v>409</v>
      </c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  <c r="FH249" s="125"/>
      <c r="FI249" s="125"/>
      <c r="FJ249" s="125"/>
      <c r="FK249" s="125"/>
      <c r="FL249" s="125"/>
      <c r="FM249" s="125"/>
      <c r="FN249" s="125"/>
      <c r="FO249" s="125"/>
      <c r="FP249" s="125"/>
      <c r="FQ249" s="125"/>
      <c r="FR249" s="125"/>
      <c r="FS249" s="125"/>
      <c r="FT249" s="125"/>
      <c r="FU249" s="125"/>
      <c r="FV249" s="125"/>
      <c r="FW249" s="125"/>
      <c r="FX249" s="125"/>
      <c r="FY249" s="125"/>
      <c r="FZ249" s="125"/>
      <c r="GA249" s="125"/>
      <c r="GB249" s="125"/>
      <c r="GC249" s="125"/>
      <c r="GD249" s="125"/>
      <c r="GE249" s="125"/>
      <c r="GF249" s="125"/>
      <c r="GG249" s="125"/>
      <c r="GH249" s="125"/>
      <c r="GI249" s="125"/>
      <c r="GJ249" s="125"/>
      <c r="GK249" s="125"/>
      <c r="GL249" s="125"/>
      <c r="GM249" s="125"/>
      <c r="GN249" s="125"/>
      <c r="GO249" s="125"/>
      <c r="GP249" s="125"/>
      <c r="GQ249" s="125"/>
      <c r="GR249" s="125"/>
      <c r="GS249" s="125"/>
      <c r="GT249" s="125"/>
      <c r="GU249" s="125"/>
      <c r="GV249" s="125"/>
      <c r="GW249" s="125"/>
      <c r="GX249" s="125"/>
      <c r="GY249" s="125"/>
      <c r="GZ249" s="125"/>
      <c r="HA249" s="125"/>
      <c r="HB249" s="125"/>
      <c r="HC249" s="125"/>
      <c r="HD249" s="125"/>
      <c r="HE249" s="125"/>
      <c r="HF249" s="125"/>
      <c r="HG249" s="125"/>
      <c r="HH249" s="125"/>
      <c r="HI249" s="125"/>
      <c r="HJ249" s="125"/>
      <c r="HK249" s="125"/>
      <c r="HL249" s="125"/>
      <c r="HM249" s="125"/>
      <c r="HN249" s="125"/>
      <c r="HO249" s="125"/>
      <c r="HP249" s="125"/>
      <c r="HQ249" s="125"/>
      <c r="HR249" s="125"/>
      <c r="HS249" s="125"/>
      <c r="HT249" s="125"/>
      <c r="HU249" s="125"/>
      <c r="HV249" s="125"/>
      <c r="HW249" s="125"/>
      <c r="HX249" s="125"/>
      <c r="HY249" s="125"/>
      <c r="HZ249" s="125"/>
      <c r="IA249" s="125"/>
      <c r="IB249" s="125"/>
      <c r="IC249" s="125"/>
      <c r="ID249" s="125"/>
      <c r="IE249" s="125"/>
      <c r="IF249" s="125"/>
      <c r="IG249" s="125"/>
      <c r="IH249" s="125"/>
      <c r="II249" s="125"/>
      <c r="IJ249" s="125"/>
      <c r="IK249" s="125"/>
      <c r="IL249" s="125"/>
      <c r="IM249" s="125"/>
      <c r="IN249" s="125"/>
      <c r="IO249" s="125"/>
      <c r="IP249" s="125"/>
      <c r="IQ249" s="125"/>
      <c r="IR249" s="125"/>
      <c r="IS249" s="125"/>
      <c r="IT249" s="125"/>
      <c r="IU249" s="125"/>
      <c r="IV249" s="125"/>
      <c r="IW249" s="125"/>
      <c r="IX249" s="125"/>
      <c r="IY249" s="125"/>
      <c r="IZ249" s="125"/>
      <c r="JA249" s="125"/>
      <c r="JB249" s="125"/>
      <c r="JC249" s="125"/>
      <c r="JD249" s="125"/>
      <c r="JE249" s="125"/>
      <c r="JF249" s="125"/>
      <c r="JG249" s="125"/>
      <c r="JH249" s="125"/>
      <c r="JI249" s="125"/>
      <c r="JJ249" s="125"/>
      <c r="JK249" s="125"/>
      <c r="JL249" s="125"/>
      <c r="JM249" s="125"/>
      <c r="JN249" s="125"/>
      <c r="JO249" s="125"/>
      <c r="JP249" s="125"/>
      <c r="JQ249" s="125"/>
      <c r="JR249" s="125"/>
      <c r="JS249" s="125"/>
    </row>
    <row r="250" spans="1:279" s="115" customFormat="1" ht="23.1" customHeight="1" x14ac:dyDescent="0.2">
      <c r="A250" s="125"/>
      <c r="B250" s="129" t="s">
        <v>175</v>
      </c>
      <c r="C250" s="129" t="s">
        <v>214</v>
      </c>
      <c r="D250" s="125" t="s">
        <v>339</v>
      </c>
      <c r="E250" s="130" t="s">
        <v>244</v>
      </c>
      <c r="F250" s="131" t="s">
        <v>263</v>
      </c>
      <c r="G250" s="131">
        <v>2027</v>
      </c>
      <c r="H250" s="195">
        <v>4032724</v>
      </c>
      <c r="I250" s="195" t="s">
        <v>360</v>
      </c>
      <c r="J250" s="141">
        <v>45747</v>
      </c>
      <c r="K250" s="111" t="s">
        <v>76</v>
      </c>
      <c r="L250" s="111" t="s">
        <v>80</v>
      </c>
      <c r="M250" s="106" t="s">
        <v>391</v>
      </c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5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  <c r="FH250" s="125"/>
      <c r="FI250" s="125"/>
      <c r="FJ250" s="125"/>
      <c r="FK250" s="125"/>
      <c r="FL250" s="125"/>
      <c r="FM250" s="125"/>
      <c r="FN250" s="125"/>
      <c r="FO250" s="125"/>
      <c r="FP250" s="125"/>
      <c r="FQ250" s="125"/>
      <c r="FR250" s="125"/>
      <c r="FS250" s="125"/>
      <c r="FT250" s="125"/>
      <c r="FU250" s="125"/>
      <c r="FV250" s="125"/>
      <c r="FW250" s="125"/>
      <c r="FX250" s="125"/>
      <c r="FY250" s="125"/>
      <c r="FZ250" s="125"/>
      <c r="GA250" s="125"/>
      <c r="GB250" s="125"/>
      <c r="GC250" s="125"/>
      <c r="GD250" s="125"/>
      <c r="GE250" s="125"/>
      <c r="GF250" s="125"/>
      <c r="GG250" s="125"/>
      <c r="GH250" s="125"/>
      <c r="GI250" s="125"/>
      <c r="GJ250" s="125"/>
      <c r="GK250" s="125"/>
      <c r="GL250" s="125"/>
      <c r="GM250" s="125"/>
      <c r="GN250" s="125"/>
      <c r="GO250" s="125"/>
      <c r="GP250" s="125"/>
      <c r="GQ250" s="125"/>
      <c r="GR250" s="125"/>
      <c r="GS250" s="125"/>
      <c r="GT250" s="125"/>
      <c r="GU250" s="125"/>
      <c r="GV250" s="125"/>
      <c r="GW250" s="125"/>
      <c r="GX250" s="125"/>
      <c r="GY250" s="125"/>
      <c r="GZ250" s="125"/>
      <c r="HA250" s="125"/>
      <c r="HB250" s="125"/>
      <c r="HC250" s="125"/>
      <c r="HD250" s="125"/>
      <c r="HE250" s="125"/>
      <c r="HF250" s="125"/>
      <c r="HG250" s="125"/>
      <c r="HH250" s="125"/>
      <c r="HI250" s="125"/>
      <c r="HJ250" s="125"/>
      <c r="HK250" s="125"/>
      <c r="HL250" s="125"/>
      <c r="HM250" s="125"/>
      <c r="HN250" s="125"/>
      <c r="HO250" s="125"/>
      <c r="HP250" s="125"/>
      <c r="HQ250" s="125"/>
      <c r="HR250" s="125"/>
      <c r="HS250" s="125"/>
      <c r="HT250" s="125"/>
      <c r="HU250" s="125"/>
      <c r="HV250" s="125"/>
      <c r="HW250" s="125"/>
      <c r="HX250" s="125"/>
      <c r="HY250" s="125"/>
      <c r="HZ250" s="125"/>
      <c r="IA250" s="125"/>
      <c r="IB250" s="125"/>
      <c r="IC250" s="125"/>
      <c r="ID250" s="125"/>
      <c r="IE250" s="125"/>
      <c r="IF250" s="125"/>
      <c r="IG250" s="125"/>
      <c r="IH250" s="125"/>
      <c r="II250" s="125"/>
      <c r="IJ250" s="125"/>
      <c r="IK250" s="125"/>
      <c r="IL250" s="125"/>
      <c r="IM250" s="125"/>
      <c r="IN250" s="125"/>
      <c r="IO250" s="125"/>
      <c r="IP250" s="125"/>
      <c r="IQ250" s="125"/>
      <c r="IR250" s="125"/>
      <c r="IS250" s="125"/>
      <c r="IT250" s="125"/>
      <c r="IU250" s="125"/>
      <c r="IV250" s="125"/>
      <c r="IW250" s="125"/>
      <c r="IX250" s="125"/>
      <c r="IY250" s="125"/>
      <c r="IZ250" s="125"/>
      <c r="JA250" s="125"/>
      <c r="JB250" s="125"/>
      <c r="JC250" s="125"/>
      <c r="JD250" s="125"/>
      <c r="JE250" s="125"/>
      <c r="JF250" s="125"/>
      <c r="JG250" s="125"/>
      <c r="JH250" s="125"/>
      <c r="JI250" s="125"/>
      <c r="JJ250" s="125"/>
      <c r="JK250" s="125"/>
      <c r="JL250" s="125"/>
      <c r="JM250" s="125"/>
      <c r="JN250" s="125"/>
      <c r="JO250" s="125"/>
      <c r="JP250" s="125"/>
      <c r="JQ250" s="125"/>
      <c r="JR250" s="125"/>
      <c r="JS250" s="125"/>
    </row>
    <row r="251" spans="1:279" s="115" customFormat="1" ht="23.1" customHeight="1" x14ac:dyDescent="0.2">
      <c r="A251" s="125"/>
      <c r="B251" s="129" t="s">
        <v>176</v>
      </c>
      <c r="C251" s="129" t="s">
        <v>215</v>
      </c>
      <c r="D251" s="125" t="s">
        <v>339</v>
      </c>
      <c r="E251" s="130" t="s">
        <v>244</v>
      </c>
      <c r="F251" s="131" t="s">
        <v>263</v>
      </c>
      <c r="G251" s="131">
        <v>2027</v>
      </c>
      <c r="H251" s="195">
        <v>325218</v>
      </c>
      <c r="I251" s="195" t="s">
        <v>360</v>
      </c>
      <c r="J251" s="141">
        <v>45747</v>
      </c>
      <c r="K251" s="111" t="s">
        <v>76</v>
      </c>
      <c r="L251" s="111" t="s">
        <v>80</v>
      </c>
      <c r="M251" s="106" t="s">
        <v>393</v>
      </c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  <c r="FH251" s="125"/>
      <c r="FI251" s="125"/>
      <c r="FJ251" s="125"/>
      <c r="FK251" s="125"/>
      <c r="FL251" s="125"/>
      <c r="FM251" s="125"/>
      <c r="FN251" s="125"/>
      <c r="FO251" s="125"/>
      <c r="FP251" s="125"/>
      <c r="FQ251" s="125"/>
      <c r="FR251" s="125"/>
      <c r="FS251" s="125"/>
      <c r="FT251" s="125"/>
      <c r="FU251" s="125"/>
      <c r="FV251" s="125"/>
      <c r="FW251" s="125"/>
      <c r="FX251" s="125"/>
      <c r="FY251" s="125"/>
      <c r="FZ251" s="125"/>
      <c r="GA251" s="125"/>
      <c r="GB251" s="125"/>
      <c r="GC251" s="125"/>
      <c r="GD251" s="125"/>
      <c r="GE251" s="125"/>
      <c r="GF251" s="125"/>
      <c r="GG251" s="125"/>
      <c r="GH251" s="125"/>
      <c r="GI251" s="125"/>
      <c r="GJ251" s="125"/>
      <c r="GK251" s="125"/>
      <c r="GL251" s="125"/>
      <c r="GM251" s="125"/>
      <c r="GN251" s="125"/>
      <c r="GO251" s="125"/>
      <c r="GP251" s="125"/>
      <c r="GQ251" s="125"/>
      <c r="GR251" s="125"/>
      <c r="GS251" s="125"/>
      <c r="GT251" s="125"/>
      <c r="GU251" s="125"/>
      <c r="GV251" s="125"/>
      <c r="GW251" s="125"/>
      <c r="GX251" s="125"/>
      <c r="GY251" s="125"/>
      <c r="GZ251" s="125"/>
      <c r="HA251" s="125"/>
      <c r="HB251" s="125"/>
      <c r="HC251" s="125"/>
      <c r="HD251" s="125"/>
      <c r="HE251" s="125"/>
      <c r="HF251" s="125"/>
      <c r="HG251" s="125"/>
      <c r="HH251" s="125"/>
      <c r="HI251" s="125"/>
      <c r="HJ251" s="125"/>
      <c r="HK251" s="125"/>
      <c r="HL251" s="125"/>
      <c r="HM251" s="125"/>
      <c r="HN251" s="125"/>
      <c r="HO251" s="125"/>
      <c r="HP251" s="125"/>
      <c r="HQ251" s="125"/>
      <c r="HR251" s="125"/>
      <c r="HS251" s="125"/>
      <c r="HT251" s="125"/>
      <c r="HU251" s="125"/>
      <c r="HV251" s="125"/>
      <c r="HW251" s="125"/>
      <c r="HX251" s="125"/>
      <c r="HY251" s="125"/>
      <c r="HZ251" s="125"/>
      <c r="IA251" s="125"/>
      <c r="IB251" s="125"/>
      <c r="IC251" s="125"/>
      <c r="ID251" s="125"/>
      <c r="IE251" s="125"/>
      <c r="IF251" s="125"/>
      <c r="IG251" s="125"/>
      <c r="IH251" s="125"/>
      <c r="II251" s="125"/>
      <c r="IJ251" s="125"/>
      <c r="IK251" s="125"/>
      <c r="IL251" s="125"/>
      <c r="IM251" s="125"/>
      <c r="IN251" s="125"/>
      <c r="IO251" s="125"/>
      <c r="IP251" s="125"/>
      <c r="IQ251" s="125"/>
      <c r="IR251" s="125"/>
      <c r="IS251" s="125"/>
      <c r="IT251" s="125"/>
      <c r="IU251" s="125"/>
      <c r="IV251" s="125"/>
      <c r="IW251" s="125"/>
      <c r="IX251" s="125"/>
      <c r="IY251" s="125"/>
      <c r="IZ251" s="125"/>
      <c r="JA251" s="125"/>
      <c r="JB251" s="125"/>
      <c r="JC251" s="125"/>
      <c r="JD251" s="125"/>
      <c r="JE251" s="125"/>
      <c r="JF251" s="125"/>
      <c r="JG251" s="125"/>
      <c r="JH251" s="125"/>
      <c r="JI251" s="125"/>
      <c r="JJ251" s="125"/>
      <c r="JK251" s="125"/>
      <c r="JL251" s="125"/>
      <c r="JM251" s="125"/>
      <c r="JN251" s="125"/>
      <c r="JO251" s="125"/>
      <c r="JP251" s="125"/>
      <c r="JQ251" s="125"/>
      <c r="JR251" s="125"/>
      <c r="JS251" s="125"/>
    </row>
    <row r="252" spans="1:279" s="115" customFormat="1" ht="23.1" customHeight="1" x14ac:dyDescent="0.2">
      <c r="A252" s="125"/>
      <c r="B252" s="129" t="s">
        <v>177</v>
      </c>
      <c r="C252" s="129" t="s">
        <v>216</v>
      </c>
      <c r="D252" s="125" t="s">
        <v>339</v>
      </c>
      <c r="E252" s="130" t="s">
        <v>244</v>
      </c>
      <c r="F252" s="131" t="s">
        <v>263</v>
      </c>
      <c r="G252" s="131">
        <v>2027</v>
      </c>
      <c r="H252" s="195">
        <v>2068664</v>
      </c>
      <c r="I252" s="195" t="s">
        <v>360</v>
      </c>
      <c r="J252" s="141">
        <v>45747</v>
      </c>
      <c r="K252" s="111" t="s">
        <v>76</v>
      </c>
      <c r="L252" s="111" t="s">
        <v>80</v>
      </c>
      <c r="M252" s="106" t="s">
        <v>394</v>
      </c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  <c r="FH252" s="125"/>
      <c r="FI252" s="125"/>
      <c r="FJ252" s="125"/>
      <c r="FK252" s="125"/>
      <c r="FL252" s="125"/>
      <c r="FM252" s="125"/>
      <c r="FN252" s="125"/>
      <c r="FO252" s="125"/>
      <c r="FP252" s="125"/>
      <c r="FQ252" s="125"/>
      <c r="FR252" s="125"/>
      <c r="FS252" s="125"/>
      <c r="FT252" s="125"/>
      <c r="FU252" s="125"/>
      <c r="FV252" s="125"/>
      <c r="FW252" s="125"/>
      <c r="FX252" s="125"/>
      <c r="FY252" s="125"/>
      <c r="FZ252" s="125"/>
      <c r="GA252" s="125"/>
      <c r="GB252" s="125"/>
      <c r="GC252" s="125"/>
      <c r="GD252" s="125"/>
      <c r="GE252" s="125"/>
      <c r="GF252" s="125"/>
      <c r="GG252" s="125"/>
      <c r="GH252" s="125"/>
      <c r="GI252" s="125"/>
      <c r="GJ252" s="125"/>
      <c r="GK252" s="125"/>
      <c r="GL252" s="125"/>
      <c r="GM252" s="125"/>
      <c r="GN252" s="125"/>
      <c r="GO252" s="125"/>
      <c r="GP252" s="125"/>
      <c r="GQ252" s="125"/>
      <c r="GR252" s="125"/>
      <c r="GS252" s="125"/>
      <c r="GT252" s="125"/>
      <c r="GU252" s="125"/>
      <c r="GV252" s="125"/>
      <c r="GW252" s="125"/>
      <c r="GX252" s="125"/>
      <c r="GY252" s="125"/>
      <c r="GZ252" s="125"/>
      <c r="HA252" s="125"/>
      <c r="HB252" s="125"/>
      <c r="HC252" s="125"/>
      <c r="HD252" s="125"/>
      <c r="HE252" s="125"/>
      <c r="HF252" s="125"/>
      <c r="HG252" s="125"/>
      <c r="HH252" s="125"/>
      <c r="HI252" s="125"/>
      <c r="HJ252" s="125"/>
      <c r="HK252" s="125"/>
      <c r="HL252" s="125"/>
      <c r="HM252" s="125"/>
      <c r="HN252" s="125"/>
      <c r="HO252" s="125"/>
      <c r="HP252" s="125"/>
      <c r="HQ252" s="125"/>
      <c r="HR252" s="125"/>
      <c r="HS252" s="125"/>
      <c r="HT252" s="125"/>
      <c r="HU252" s="125"/>
      <c r="HV252" s="125"/>
      <c r="HW252" s="125"/>
      <c r="HX252" s="125"/>
      <c r="HY252" s="125"/>
      <c r="HZ252" s="125"/>
      <c r="IA252" s="125"/>
      <c r="IB252" s="125"/>
      <c r="IC252" s="125"/>
      <c r="ID252" s="125"/>
      <c r="IE252" s="125"/>
      <c r="IF252" s="125"/>
      <c r="IG252" s="125"/>
      <c r="IH252" s="125"/>
      <c r="II252" s="125"/>
      <c r="IJ252" s="125"/>
      <c r="IK252" s="125"/>
      <c r="IL252" s="125"/>
      <c r="IM252" s="125"/>
      <c r="IN252" s="125"/>
      <c r="IO252" s="125"/>
      <c r="IP252" s="125"/>
      <c r="IQ252" s="125"/>
      <c r="IR252" s="125"/>
      <c r="IS252" s="125"/>
      <c r="IT252" s="125"/>
      <c r="IU252" s="125"/>
      <c r="IV252" s="125"/>
      <c r="IW252" s="125"/>
      <c r="IX252" s="125"/>
      <c r="IY252" s="125"/>
      <c r="IZ252" s="125"/>
      <c r="JA252" s="125"/>
      <c r="JB252" s="125"/>
      <c r="JC252" s="125"/>
      <c r="JD252" s="125"/>
      <c r="JE252" s="125"/>
      <c r="JF252" s="125"/>
      <c r="JG252" s="125"/>
      <c r="JH252" s="125"/>
      <c r="JI252" s="125"/>
      <c r="JJ252" s="125"/>
      <c r="JK252" s="125"/>
      <c r="JL252" s="125"/>
      <c r="JM252" s="125"/>
      <c r="JN252" s="125"/>
      <c r="JO252" s="125"/>
      <c r="JP252" s="125"/>
      <c r="JQ252" s="125"/>
      <c r="JR252" s="125"/>
      <c r="JS252" s="125"/>
    </row>
    <row r="253" spans="1:279" s="115" customFormat="1" ht="23.1" customHeight="1" x14ac:dyDescent="0.2">
      <c r="A253" s="105"/>
      <c r="B253" s="111"/>
      <c r="C253" s="154" t="s">
        <v>677</v>
      </c>
      <c r="D253" s="121" t="s">
        <v>645</v>
      </c>
      <c r="E253" s="181">
        <v>44805</v>
      </c>
      <c r="F253" s="188">
        <v>46630</v>
      </c>
      <c r="G253" s="131">
        <v>2027</v>
      </c>
      <c r="H253" s="223">
        <v>3283167</v>
      </c>
      <c r="I253" s="211" t="s">
        <v>676</v>
      </c>
      <c r="J253" s="132">
        <v>46023</v>
      </c>
      <c r="K253" s="111" t="s">
        <v>76</v>
      </c>
      <c r="L253" s="111"/>
      <c r="M253" s="106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5"/>
      <c r="BZ253" s="105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5"/>
      <c r="CM253" s="105"/>
      <c r="CN253" s="105"/>
      <c r="CO253" s="105"/>
      <c r="CP253" s="105"/>
      <c r="CQ253" s="105"/>
      <c r="CR253" s="105"/>
      <c r="CS253" s="105"/>
      <c r="CT253" s="105"/>
      <c r="CU253" s="105"/>
      <c r="CV253" s="105"/>
      <c r="CW253" s="105"/>
      <c r="CX253" s="105"/>
      <c r="CY253" s="105"/>
      <c r="CZ253" s="105"/>
      <c r="DA253" s="105"/>
      <c r="DB253" s="105"/>
      <c r="DC253" s="105"/>
      <c r="DD253" s="105"/>
      <c r="DE253" s="105"/>
      <c r="DF253" s="105"/>
      <c r="DG253" s="105"/>
      <c r="DH253" s="105"/>
      <c r="DI253" s="105"/>
      <c r="DJ253" s="105"/>
      <c r="DK253" s="105"/>
      <c r="DL253" s="105"/>
      <c r="DM253" s="105"/>
      <c r="DN253" s="105"/>
      <c r="DO253" s="105"/>
      <c r="DP253" s="105"/>
      <c r="DQ253" s="105"/>
      <c r="DR253" s="105"/>
      <c r="DS253" s="105"/>
      <c r="DT253" s="105"/>
      <c r="DU253" s="105"/>
      <c r="DV253" s="105"/>
      <c r="DW253" s="105"/>
      <c r="DX253" s="105"/>
      <c r="DY253" s="105"/>
      <c r="DZ253" s="105"/>
      <c r="EA253" s="105"/>
      <c r="EB253" s="105"/>
      <c r="EC253" s="105"/>
      <c r="ED253" s="105"/>
      <c r="EE253" s="105"/>
      <c r="EF253" s="105"/>
      <c r="EG253" s="105"/>
      <c r="EH253" s="105"/>
      <c r="EI253" s="105"/>
      <c r="EJ253" s="105"/>
      <c r="EK253" s="105"/>
      <c r="EL253" s="105"/>
      <c r="EM253" s="105"/>
      <c r="EN253" s="105"/>
      <c r="EO253" s="105"/>
      <c r="EP253" s="105"/>
      <c r="EQ253" s="105"/>
      <c r="ER253" s="105"/>
      <c r="ES253" s="105"/>
      <c r="ET253" s="105"/>
      <c r="EU253" s="105"/>
      <c r="EV253" s="105"/>
      <c r="EW253" s="105"/>
      <c r="EX253" s="105"/>
      <c r="EY253" s="105"/>
      <c r="EZ253" s="105"/>
      <c r="FA253" s="105"/>
      <c r="FB253" s="105"/>
      <c r="FC253" s="105"/>
      <c r="FD253" s="105"/>
      <c r="FE253" s="105"/>
      <c r="FF253" s="105"/>
      <c r="FG253" s="105"/>
      <c r="FH253" s="105"/>
      <c r="FI253" s="105"/>
      <c r="FJ253" s="105"/>
      <c r="FK253" s="105"/>
      <c r="FL253" s="105"/>
      <c r="FM253" s="105"/>
      <c r="FN253" s="105"/>
      <c r="FO253" s="105"/>
      <c r="FP253" s="105"/>
      <c r="FQ253" s="105"/>
      <c r="FR253" s="105"/>
      <c r="FS253" s="105"/>
      <c r="FT253" s="105"/>
      <c r="FU253" s="105"/>
      <c r="FV253" s="105"/>
      <c r="FW253" s="105"/>
      <c r="FX253" s="105"/>
      <c r="FY253" s="105"/>
      <c r="FZ253" s="105"/>
      <c r="GA253" s="105"/>
      <c r="GB253" s="105"/>
      <c r="GC253" s="105"/>
      <c r="GD253" s="105"/>
      <c r="GE253" s="105"/>
      <c r="GF253" s="105"/>
      <c r="GG253" s="105"/>
      <c r="GH253" s="105"/>
      <c r="GI253" s="105"/>
      <c r="GJ253" s="105"/>
      <c r="GK253" s="105"/>
      <c r="GL253" s="105"/>
      <c r="GM253" s="105"/>
      <c r="GN253" s="105"/>
      <c r="GO253" s="105"/>
      <c r="GP253" s="105"/>
      <c r="GQ253" s="105"/>
      <c r="GR253" s="105"/>
      <c r="GS253" s="105"/>
      <c r="GT253" s="105"/>
      <c r="GU253" s="105"/>
      <c r="GV253" s="105"/>
      <c r="GW253" s="105"/>
      <c r="GX253" s="105"/>
      <c r="GY253" s="105"/>
      <c r="GZ253" s="105"/>
      <c r="HA253" s="105"/>
      <c r="HB253" s="105"/>
      <c r="HC253" s="105"/>
      <c r="HD253" s="105"/>
      <c r="HE253" s="105"/>
      <c r="HF253" s="105"/>
      <c r="HG253" s="105"/>
      <c r="HH253" s="105"/>
      <c r="HI253" s="105"/>
      <c r="HJ253" s="105"/>
      <c r="HK253" s="105"/>
      <c r="HL253" s="105"/>
      <c r="HM253" s="105"/>
      <c r="HN253" s="105"/>
      <c r="HO253" s="105"/>
      <c r="HP253" s="105"/>
      <c r="HQ253" s="105"/>
      <c r="HR253" s="105"/>
      <c r="HS253" s="105"/>
      <c r="HT253" s="105"/>
      <c r="HU253" s="105"/>
      <c r="HV253" s="105"/>
      <c r="HW253" s="105"/>
      <c r="HX253" s="105"/>
      <c r="HY253" s="105"/>
      <c r="HZ253" s="105"/>
      <c r="IA253" s="105"/>
      <c r="IB253" s="105"/>
      <c r="IC253" s="105"/>
      <c r="ID253" s="105"/>
      <c r="IE253" s="105"/>
      <c r="IF253" s="105"/>
      <c r="IG253" s="105"/>
      <c r="IH253" s="105"/>
      <c r="II253" s="105"/>
      <c r="IJ253" s="105"/>
      <c r="IK253" s="105"/>
      <c r="IL253" s="105"/>
      <c r="IM253" s="105"/>
      <c r="IN253" s="105"/>
      <c r="IO253" s="105"/>
      <c r="IP253" s="105"/>
      <c r="IQ253" s="105"/>
      <c r="IR253" s="105"/>
      <c r="IS253" s="105"/>
      <c r="IT253" s="105"/>
      <c r="IU253" s="105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07"/>
      <c r="JI253" s="107"/>
      <c r="JJ253" s="107"/>
      <c r="JK253" s="107"/>
      <c r="JL253" s="107"/>
      <c r="JM253" s="107"/>
      <c r="JN253" s="107"/>
      <c r="JO253" s="107"/>
      <c r="JP253" s="107"/>
      <c r="JQ253" s="107"/>
      <c r="JR253" s="107"/>
      <c r="JS253" s="107"/>
    </row>
    <row r="254" spans="1:279" s="115" customFormat="1" ht="23.1" customHeight="1" x14ac:dyDescent="0.2">
      <c r="A254" s="105"/>
      <c r="B254" s="111"/>
      <c r="C254" s="154" t="s">
        <v>678</v>
      </c>
      <c r="D254" s="121" t="s">
        <v>645</v>
      </c>
      <c r="E254" s="181">
        <v>44805</v>
      </c>
      <c r="F254" s="188">
        <v>46630</v>
      </c>
      <c r="G254" s="131">
        <v>2027</v>
      </c>
      <c r="H254" s="223">
        <v>540999</v>
      </c>
      <c r="I254" s="211" t="s">
        <v>676</v>
      </c>
      <c r="J254" s="132">
        <v>46024</v>
      </c>
      <c r="K254" s="111" t="s">
        <v>76</v>
      </c>
      <c r="L254" s="111"/>
      <c r="M254" s="106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5"/>
      <c r="BZ254" s="105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5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5"/>
      <c r="CX254" s="105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5"/>
      <c r="DJ254" s="105"/>
      <c r="DK254" s="105"/>
      <c r="DL254" s="105"/>
      <c r="DM254" s="105"/>
      <c r="DN254" s="105"/>
      <c r="DO254" s="105"/>
      <c r="DP254" s="105"/>
      <c r="DQ254" s="105"/>
      <c r="DR254" s="105"/>
      <c r="DS254" s="105"/>
      <c r="DT254" s="105"/>
      <c r="DU254" s="105"/>
      <c r="DV254" s="105"/>
      <c r="DW254" s="105"/>
      <c r="DX254" s="105"/>
      <c r="DY254" s="105"/>
      <c r="DZ254" s="105"/>
      <c r="EA254" s="105"/>
      <c r="EB254" s="105"/>
      <c r="EC254" s="105"/>
      <c r="ED254" s="105"/>
      <c r="EE254" s="105"/>
      <c r="EF254" s="105"/>
      <c r="EG254" s="105"/>
      <c r="EH254" s="105"/>
      <c r="EI254" s="105"/>
      <c r="EJ254" s="105"/>
      <c r="EK254" s="105"/>
      <c r="EL254" s="105"/>
      <c r="EM254" s="105"/>
      <c r="EN254" s="105"/>
      <c r="EO254" s="105"/>
      <c r="EP254" s="105"/>
      <c r="EQ254" s="105"/>
      <c r="ER254" s="105"/>
      <c r="ES254" s="105"/>
      <c r="ET254" s="105"/>
      <c r="EU254" s="105"/>
      <c r="EV254" s="105"/>
      <c r="EW254" s="105"/>
      <c r="EX254" s="105"/>
      <c r="EY254" s="105"/>
      <c r="EZ254" s="105"/>
      <c r="FA254" s="105"/>
      <c r="FB254" s="105"/>
      <c r="FC254" s="105"/>
      <c r="FD254" s="105"/>
      <c r="FE254" s="105"/>
      <c r="FF254" s="105"/>
      <c r="FG254" s="105"/>
      <c r="FH254" s="105"/>
      <c r="FI254" s="105"/>
      <c r="FJ254" s="105"/>
      <c r="FK254" s="105"/>
      <c r="FL254" s="105"/>
      <c r="FM254" s="105"/>
      <c r="FN254" s="105"/>
      <c r="FO254" s="105"/>
      <c r="FP254" s="105"/>
      <c r="FQ254" s="105"/>
      <c r="FR254" s="105"/>
      <c r="FS254" s="105"/>
      <c r="FT254" s="105"/>
      <c r="FU254" s="105"/>
      <c r="FV254" s="105"/>
      <c r="FW254" s="105"/>
      <c r="FX254" s="105"/>
      <c r="FY254" s="105"/>
      <c r="FZ254" s="105"/>
      <c r="GA254" s="105"/>
      <c r="GB254" s="105"/>
      <c r="GC254" s="105"/>
      <c r="GD254" s="105"/>
      <c r="GE254" s="105"/>
      <c r="GF254" s="105"/>
      <c r="GG254" s="105"/>
      <c r="GH254" s="105"/>
      <c r="GI254" s="105"/>
      <c r="GJ254" s="105"/>
      <c r="GK254" s="105"/>
      <c r="GL254" s="105"/>
      <c r="GM254" s="105"/>
      <c r="GN254" s="105"/>
      <c r="GO254" s="105"/>
      <c r="GP254" s="105"/>
      <c r="GQ254" s="105"/>
      <c r="GR254" s="105"/>
      <c r="GS254" s="105"/>
      <c r="GT254" s="105"/>
      <c r="GU254" s="105"/>
      <c r="GV254" s="105"/>
      <c r="GW254" s="105"/>
      <c r="GX254" s="105"/>
      <c r="GY254" s="105"/>
      <c r="GZ254" s="105"/>
      <c r="HA254" s="105"/>
      <c r="HB254" s="105"/>
      <c r="HC254" s="105"/>
      <c r="HD254" s="105"/>
      <c r="HE254" s="105"/>
      <c r="HF254" s="105"/>
      <c r="HG254" s="105"/>
      <c r="HH254" s="105"/>
      <c r="HI254" s="105"/>
      <c r="HJ254" s="105"/>
      <c r="HK254" s="105"/>
      <c r="HL254" s="105"/>
      <c r="HM254" s="105"/>
      <c r="HN254" s="105"/>
      <c r="HO254" s="105"/>
      <c r="HP254" s="105"/>
      <c r="HQ254" s="105"/>
      <c r="HR254" s="105"/>
      <c r="HS254" s="105"/>
      <c r="HT254" s="105"/>
      <c r="HU254" s="105"/>
      <c r="HV254" s="105"/>
      <c r="HW254" s="105"/>
      <c r="HX254" s="105"/>
      <c r="HY254" s="105"/>
      <c r="HZ254" s="105"/>
      <c r="IA254" s="105"/>
      <c r="IB254" s="105"/>
      <c r="IC254" s="105"/>
      <c r="ID254" s="105"/>
      <c r="IE254" s="105"/>
      <c r="IF254" s="105"/>
      <c r="IG254" s="105"/>
      <c r="IH254" s="105"/>
      <c r="II254" s="105"/>
      <c r="IJ254" s="105"/>
      <c r="IK254" s="105"/>
      <c r="IL254" s="105"/>
      <c r="IM254" s="105"/>
      <c r="IN254" s="105"/>
      <c r="IO254" s="105"/>
      <c r="IP254" s="105"/>
      <c r="IQ254" s="105"/>
      <c r="IR254" s="105"/>
      <c r="IS254" s="105"/>
      <c r="IT254" s="105"/>
      <c r="IU254" s="105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07"/>
      <c r="JI254" s="107"/>
      <c r="JJ254" s="107"/>
      <c r="JK254" s="107"/>
      <c r="JL254" s="107"/>
      <c r="JM254" s="107"/>
      <c r="JN254" s="107"/>
      <c r="JO254" s="107"/>
      <c r="JP254" s="107"/>
      <c r="JQ254" s="107"/>
      <c r="JR254" s="107"/>
      <c r="JS254" s="107"/>
    </row>
    <row r="255" spans="1:279" s="115" customFormat="1" ht="23.1" customHeight="1" x14ac:dyDescent="0.2">
      <c r="A255" s="105"/>
      <c r="B255" s="111"/>
      <c r="C255" s="154" t="s">
        <v>679</v>
      </c>
      <c r="D255" s="121" t="s">
        <v>645</v>
      </c>
      <c r="E255" s="181">
        <v>44805</v>
      </c>
      <c r="F255" s="188">
        <v>46630</v>
      </c>
      <c r="G255" s="131">
        <v>2027</v>
      </c>
      <c r="H255" s="223">
        <v>310395</v>
      </c>
      <c r="I255" s="211" t="s">
        <v>676</v>
      </c>
      <c r="J255" s="132">
        <v>46025</v>
      </c>
      <c r="K255" s="111" t="s">
        <v>76</v>
      </c>
      <c r="L255" s="111"/>
      <c r="M255" s="106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5"/>
      <c r="BZ255" s="105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5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5"/>
      <c r="CX255" s="105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5"/>
      <c r="DJ255" s="105"/>
      <c r="DK255" s="105"/>
      <c r="DL255" s="105"/>
      <c r="DM255" s="105"/>
      <c r="DN255" s="105"/>
      <c r="DO255" s="105"/>
      <c r="DP255" s="105"/>
      <c r="DQ255" s="105"/>
      <c r="DR255" s="105"/>
      <c r="DS255" s="105"/>
      <c r="DT255" s="105"/>
      <c r="DU255" s="105"/>
      <c r="DV255" s="105"/>
      <c r="DW255" s="105"/>
      <c r="DX255" s="105"/>
      <c r="DY255" s="105"/>
      <c r="DZ255" s="105"/>
      <c r="EA255" s="105"/>
      <c r="EB255" s="105"/>
      <c r="EC255" s="105"/>
      <c r="ED255" s="105"/>
      <c r="EE255" s="105"/>
      <c r="EF255" s="105"/>
      <c r="EG255" s="105"/>
      <c r="EH255" s="105"/>
      <c r="EI255" s="105"/>
      <c r="EJ255" s="105"/>
      <c r="EK255" s="105"/>
      <c r="EL255" s="105"/>
      <c r="EM255" s="105"/>
      <c r="EN255" s="105"/>
      <c r="EO255" s="105"/>
      <c r="EP255" s="105"/>
      <c r="EQ255" s="105"/>
      <c r="ER255" s="105"/>
      <c r="ES255" s="105"/>
      <c r="ET255" s="105"/>
      <c r="EU255" s="105"/>
      <c r="EV255" s="105"/>
      <c r="EW255" s="105"/>
      <c r="EX255" s="105"/>
      <c r="EY255" s="105"/>
      <c r="EZ255" s="105"/>
      <c r="FA255" s="105"/>
      <c r="FB255" s="105"/>
      <c r="FC255" s="105"/>
      <c r="FD255" s="105"/>
      <c r="FE255" s="105"/>
      <c r="FF255" s="105"/>
      <c r="FG255" s="105"/>
      <c r="FH255" s="105"/>
      <c r="FI255" s="105"/>
      <c r="FJ255" s="105"/>
      <c r="FK255" s="105"/>
      <c r="FL255" s="105"/>
      <c r="FM255" s="105"/>
      <c r="FN255" s="105"/>
      <c r="FO255" s="105"/>
      <c r="FP255" s="105"/>
      <c r="FQ255" s="105"/>
      <c r="FR255" s="105"/>
      <c r="FS255" s="105"/>
      <c r="FT255" s="105"/>
      <c r="FU255" s="105"/>
      <c r="FV255" s="105"/>
      <c r="FW255" s="105"/>
      <c r="FX255" s="105"/>
      <c r="FY255" s="105"/>
      <c r="FZ255" s="105"/>
      <c r="GA255" s="105"/>
      <c r="GB255" s="105"/>
      <c r="GC255" s="105"/>
      <c r="GD255" s="105"/>
      <c r="GE255" s="105"/>
      <c r="GF255" s="105"/>
      <c r="GG255" s="105"/>
      <c r="GH255" s="105"/>
      <c r="GI255" s="105"/>
      <c r="GJ255" s="105"/>
      <c r="GK255" s="105"/>
      <c r="GL255" s="105"/>
      <c r="GM255" s="105"/>
      <c r="GN255" s="105"/>
      <c r="GO255" s="105"/>
      <c r="GP255" s="105"/>
      <c r="GQ255" s="105"/>
      <c r="GR255" s="105"/>
      <c r="GS255" s="105"/>
      <c r="GT255" s="105"/>
      <c r="GU255" s="105"/>
      <c r="GV255" s="105"/>
      <c r="GW255" s="105"/>
      <c r="GX255" s="105"/>
      <c r="GY255" s="105"/>
      <c r="GZ255" s="105"/>
      <c r="HA255" s="105"/>
      <c r="HB255" s="105"/>
      <c r="HC255" s="105"/>
      <c r="HD255" s="105"/>
      <c r="HE255" s="105"/>
      <c r="HF255" s="105"/>
      <c r="HG255" s="105"/>
      <c r="HH255" s="105"/>
      <c r="HI255" s="105"/>
      <c r="HJ255" s="105"/>
      <c r="HK255" s="105"/>
      <c r="HL255" s="105"/>
      <c r="HM255" s="105"/>
      <c r="HN255" s="105"/>
      <c r="HO255" s="105"/>
      <c r="HP255" s="105"/>
      <c r="HQ255" s="105"/>
      <c r="HR255" s="105"/>
      <c r="HS255" s="105"/>
      <c r="HT255" s="105"/>
      <c r="HU255" s="105"/>
      <c r="HV255" s="105"/>
      <c r="HW255" s="105"/>
      <c r="HX255" s="105"/>
      <c r="HY255" s="105"/>
      <c r="HZ255" s="105"/>
      <c r="IA255" s="105"/>
      <c r="IB255" s="105"/>
      <c r="IC255" s="105"/>
      <c r="ID255" s="105"/>
      <c r="IE255" s="105"/>
      <c r="IF255" s="105"/>
      <c r="IG255" s="105"/>
      <c r="IH255" s="105"/>
      <c r="II255" s="105"/>
      <c r="IJ255" s="105"/>
      <c r="IK255" s="105"/>
      <c r="IL255" s="105"/>
      <c r="IM255" s="105"/>
      <c r="IN255" s="105"/>
      <c r="IO255" s="105"/>
      <c r="IP255" s="105"/>
      <c r="IQ255" s="105"/>
      <c r="IR255" s="105"/>
      <c r="IS255" s="105"/>
      <c r="IT255" s="105"/>
      <c r="IU255" s="105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07"/>
      <c r="JI255" s="107"/>
      <c r="JJ255" s="107"/>
      <c r="JK255" s="107"/>
      <c r="JL255" s="107"/>
      <c r="JM255" s="107"/>
      <c r="JN255" s="107"/>
      <c r="JO255" s="107"/>
      <c r="JP255" s="107"/>
      <c r="JQ255" s="107"/>
      <c r="JR255" s="107"/>
      <c r="JS255" s="107"/>
    </row>
    <row r="256" spans="1:279" s="115" customFormat="1" ht="23.1" customHeight="1" x14ac:dyDescent="0.2">
      <c r="A256" s="105"/>
      <c r="B256" s="111"/>
      <c r="C256" s="154" t="s">
        <v>680</v>
      </c>
      <c r="D256" s="121" t="s">
        <v>645</v>
      </c>
      <c r="E256" s="181">
        <v>44835</v>
      </c>
      <c r="F256" s="188">
        <v>46660</v>
      </c>
      <c r="G256" s="131">
        <v>2027</v>
      </c>
      <c r="H256" s="223">
        <v>484220</v>
      </c>
      <c r="I256" s="211" t="s">
        <v>676</v>
      </c>
      <c r="J256" s="132">
        <v>46026</v>
      </c>
      <c r="K256" s="111" t="s">
        <v>76</v>
      </c>
      <c r="L256" s="111"/>
      <c r="M256" s="106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5"/>
      <c r="BZ256" s="105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5"/>
      <c r="CM256" s="105"/>
      <c r="CN256" s="105"/>
      <c r="CO256" s="105"/>
      <c r="CP256" s="105"/>
      <c r="CQ256" s="105"/>
      <c r="CR256" s="105"/>
      <c r="CS256" s="105"/>
      <c r="CT256" s="105"/>
      <c r="CU256" s="105"/>
      <c r="CV256" s="105"/>
      <c r="CW256" s="105"/>
      <c r="CX256" s="105"/>
      <c r="CY256" s="105"/>
      <c r="CZ256" s="105"/>
      <c r="DA256" s="105"/>
      <c r="DB256" s="105"/>
      <c r="DC256" s="105"/>
      <c r="DD256" s="105"/>
      <c r="DE256" s="105"/>
      <c r="DF256" s="105"/>
      <c r="DG256" s="105"/>
      <c r="DH256" s="105"/>
      <c r="DI256" s="105"/>
      <c r="DJ256" s="105"/>
      <c r="DK256" s="105"/>
      <c r="DL256" s="105"/>
      <c r="DM256" s="105"/>
      <c r="DN256" s="105"/>
      <c r="DO256" s="105"/>
      <c r="DP256" s="105"/>
      <c r="DQ256" s="105"/>
      <c r="DR256" s="105"/>
      <c r="DS256" s="105"/>
      <c r="DT256" s="105"/>
      <c r="DU256" s="105"/>
      <c r="DV256" s="105"/>
      <c r="DW256" s="105"/>
      <c r="DX256" s="105"/>
      <c r="DY256" s="105"/>
      <c r="DZ256" s="105"/>
      <c r="EA256" s="105"/>
      <c r="EB256" s="105"/>
      <c r="EC256" s="105"/>
      <c r="ED256" s="105"/>
      <c r="EE256" s="105"/>
      <c r="EF256" s="105"/>
      <c r="EG256" s="105"/>
      <c r="EH256" s="105"/>
      <c r="EI256" s="105"/>
      <c r="EJ256" s="105"/>
      <c r="EK256" s="105"/>
      <c r="EL256" s="105"/>
      <c r="EM256" s="105"/>
      <c r="EN256" s="105"/>
      <c r="EO256" s="105"/>
      <c r="EP256" s="105"/>
      <c r="EQ256" s="105"/>
      <c r="ER256" s="105"/>
      <c r="ES256" s="105"/>
      <c r="ET256" s="105"/>
      <c r="EU256" s="105"/>
      <c r="EV256" s="105"/>
      <c r="EW256" s="105"/>
      <c r="EX256" s="105"/>
      <c r="EY256" s="105"/>
      <c r="EZ256" s="105"/>
      <c r="FA256" s="105"/>
      <c r="FB256" s="105"/>
      <c r="FC256" s="105"/>
      <c r="FD256" s="105"/>
      <c r="FE256" s="105"/>
      <c r="FF256" s="105"/>
      <c r="FG256" s="105"/>
      <c r="FH256" s="105"/>
      <c r="FI256" s="105"/>
      <c r="FJ256" s="105"/>
      <c r="FK256" s="105"/>
      <c r="FL256" s="105"/>
      <c r="FM256" s="105"/>
      <c r="FN256" s="105"/>
      <c r="FO256" s="105"/>
      <c r="FP256" s="105"/>
      <c r="FQ256" s="105"/>
      <c r="FR256" s="105"/>
      <c r="FS256" s="105"/>
      <c r="FT256" s="105"/>
      <c r="FU256" s="105"/>
      <c r="FV256" s="105"/>
      <c r="FW256" s="105"/>
      <c r="FX256" s="105"/>
      <c r="FY256" s="105"/>
      <c r="FZ256" s="105"/>
      <c r="GA256" s="105"/>
      <c r="GB256" s="105"/>
      <c r="GC256" s="105"/>
      <c r="GD256" s="105"/>
      <c r="GE256" s="105"/>
      <c r="GF256" s="105"/>
      <c r="GG256" s="105"/>
      <c r="GH256" s="105"/>
      <c r="GI256" s="105"/>
      <c r="GJ256" s="105"/>
      <c r="GK256" s="105"/>
      <c r="GL256" s="105"/>
      <c r="GM256" s="105"/>
      <c r="GN256" s="105"/>
      <c r="GO256" s="105"/>
      <c r="GP256" s="105"/>
      <c r="GQ256" s="105"/>
      <c r="GR256" s="105"/>
      <c r="GS256" s="105"/>
      <c r="GT256" s="105"/>
      <c r="GU256" s="105"/>
      <c r="GV256" s="105"/>
      <c r="GW256" s="105"/>
      <c r="GX256" s="105"/>
      <c r="GY256" s="105"/>
      <c r="GZ256" s="105"/>
      <c r="HA256" s="105"/>
      <c r="HB256" s="105"/>
      <c r="HC256" s="105"/>
      <c r="HD256" s="105"/>
      <c r="HE256" s="105"/>
      <c r="HF256" s="105"/>
      <c r="HG256" s="105"/>
      <c r="HH256" s="105"/>
      <c r="HI256" s="105"/>
      <c r="HJ256" s="105"/>
      <c r="HK256" s="105"/>
      <c r="HL256" s="105"/>
      <c r="HM256" s="105"/>
      <c r="HN256" s="105"/>
      <c r="HO256" s="105"/>
      <c r="HP256" s="105"/>
      <c r="HQ256" s="105"/>
      <c r="HR256" s="105"/>
      <c r="HS256" s="105"/>
      <c r="HT256" s="105"/>
      <c r="HU256" s="105"/>
      <c r="HV256" s="105"/>
      <c r="HW256" s="105"/>
      <c r="HX256" s="105"/>
      <c r="HY256" s="105"/>
      <c r="HZ256" s="105"/>
      <c r="IA256" s="105"/>
      <c r="IB256" s="105"/>
      <c r="IC256" s="105"/>
      <c r="ID256" s="105"/>
      <c r="IE256" s="105"/>
      <c r="IF256" s="105"/>
      <c r="IG256" s="105"/>
      <c r="IH256" s="105"/>
      <c r="II256" s="105"/>
      <c r="IJ256" s="105"/>
      <c r="IK256" s="105"/>
      <c r="IL256" s="105"/>
      <c r="IM256" s="105"/>
      <c r="IN256" s="105"/>
      <c r="IO256" s="105"/>
      <c r="IP256" s="105"/>
      <c r="IQ256" s="105"/>
      <c r="IR256" s="105"/>
      <c r="IS256" s="105"/>
      <c r="IT256" s="105"/>
      <c r="IU256" s="105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07"/>
      <c r="JI256" s="107"/>
      <c r="JJ256" s="107"/>
      <c r="JK256" s="107"/>
      <c r="JL256" s="107"/>
      <c r="JM256" s="107"/>
      <c r="JN256" s="107"/>
      <c r="JO256" s="107"/>
      <c r="JP256" s="107"/>
      <c r="JQ256" s="107"/>
      <c r="JR256" s="107"/>
      <c r="JS256" s="107"/>
    </row>
    <row r="257" spans="1:279" s="115" customFormat="1" ht="28.5" customHeight="1" x14ac:dyDescent="0.2">
      <c r="A257" s="105"/>
      <c r="B257" s="111"/>
      <c r="C257" s="154" t="s">
        <v>681</v>
      </c>
      <c r="D257" s="121" t="s">
        <v>645</v>
      </c>
      <c r="E257" s="181">
        <v>44835</v>
      </c>
      <c r="F257" s="188">
        <v>46660</v>
      </c>
      <c r="G257" s="131">
        <v>2027</v>
      </c>
      <c r="H257" s="223">
        <v>2777700</v>
      </c>
      <c r="I257" s="211" t="s">
        <v>676</v>
      </c>
      <c r="J257" s="132">
        <v>46027</v>
      </c>
      <c r="K257" s="111" t="s">
        <v>76</v>
      </c>
      <c r="L257" s="111"/>
      <c r="M257" s="106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5"/>
      <c r="BZ257" s="105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5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5"/>
      <c r="CX257" s="105"/>
      <c r="CY257" s="105"/>
      <c r="CZ257" s="105"/>
      <c r="DA257" s="105"/>
      <c r="DB257" s="105"/>
      <c r="DC257" s="105"/>
      <c r="DD257" s="105"/>
      <c r="DE257" s="105"/>
      <c r="DF257" s="105"/>
      <c r="DG257" s="105"/>
      <c r="DH257" s="105"/>
      <c r="DI257" s="105"/>
      <c r="DJ257" s="105"/>
      <c r="DK257" s="105"/>
      <c r="DL257" s="105"/>
      <c r="DM257" s="105"/>
      <c r="DN257" s="105"/>
      <c r="DO257" s="105"/>
      <c r="DP257" s="105"/>
      <c r="DQ257" s="105"/>
      <c r="DR257" s="105"/>
      <c r="DS257" s="105"/>
      <c r="DT257" s="105"/>
      <c r="DU257" s="105"/>
      <c r="DV257" s="105"/>
      <c r="DW257" s="105"/>
      <c r="DX257" s="105"/>
      <c r="DY257" s="105"/>
      <c r="DZ257" s="105"/>
      <c r="EA257" s="105"/>
      <c r="EB257" s="105"/>
      <c r="EC257" s="105"/>
      <c r="ED257" s="105"/>
      <c r="EE257" s="105"/>
      <c r="EF257" s="105"/>
      <c r="EG257" s="105"/>
      <c r="EH257" s="105"/>
      <c r="EI257" s="105"/>
      <c r="EJ257" s="105"/>
      <c r="EK257" s="105"/>
      <c r="EL257" s="105"/>
      <c r="EM257" s="105"/>
      <c r="EN257" s="105"/>
      <c r="EO257" s="105"/>
      <c r="EP257" s="105"/>
      <c r="EQ257" s="105"/>
      <c r="ER257" s="105"/>
      <c r="ES257" s="105"/>
      <c r="ET257" s="105"/>
      <c r="EU257" s="105"/>
      <c r="EV257" s="105"/>
      <c r="EW257" s="105"/>
      <c r="EX257" s="105"/>
      <c r="EY257" s="105"/>
      <c r="EZ257" s="105"/>
      <c r="FA257" s="105"/>
      <c r="FB257" s="105"/>
      <c r="FC257" s="10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105"/>
      <c r="FQ257" s="105"/>
      <c r="FR257" s="105"/>
      <c r="FS257" s="105"/>
      <c r="FT257" s="105"/>
      <c r="FU257" s="105"/>
      <c r="FV257" s="105"/>
      <c r="FW257" s="105"/>
      <c r="FX257" s="105"/>
      <c r="FY257" s="105"/>
      <c r="FZ257" s="105"/>
      <c r="GA257" s="105"/>
      <c r="GB257" s="105"/>
      <c r="GC257" s="10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105"/>
      <c r="GQ257" s="105"/>
      <c r="GR257" s="105"/>
      <c r="GS257" s="105"/>
      <c r="GT257" s="105"/>
      <c r="GU257" s="105"/>
      <c r="GV257" s="105"/>
      <c r="GW257" s="105"/>
      <c r="GX257" s="105"/>
      <c r="GY257" s="105"/>
      <c r="GZ257" s="105"/>
      <c r="HA257" s="105"/>
      <c r="HB257" s="105"/>
      <c r="HC257" s="10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105"/>
      <c r="HQ257" s="105"/>
      <c r="HR257" s="105"/>
      <c r="HS257" s="105"/>
      <c r="HT257" s="105"/>
      <c r="HU257" s="105"/>
      <c r="HV257" s="105"/>
      <c r="HW257" s="105"/>
      <c r="HX257" s="105"/>
      <c r="HY257" s="105"/>
      <c r="HZ257" s="105"/>
      <c r="IA257" s="105"/>
      <c r="IB257" s="105"/>
      <c r="IC257" s="105"/>
      <c r="ID257" s="105"/>
      <c r="IE257" s="105"/>
      <c r="IF257" s="105"/>
      <c r="IG257" s="105"/>
      <c r="IH257" s="105"/>
      <c r="II257" s="105"/>
      <c r="IJ257" s="105"/>
      <c r="IK257" s="105"/>
      <c r="IL257" s="105"/>
      <c r="IM257" s="105"/>
      <c r="IN257" s="105"/>
      <c r="IO257" s="105"/>
      <c r="IP257" s="105"/>
      <c r="IQ257" s="105"/>
      <c r="IR257" s="105"/>
      <c r="IS257" s="105"/>
      <c r="IT257" s="105"/>
      <c r="IU257" s="105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07"/>
      <c r="JI257" s="107"/>
      <c r="JJ257" s="107"/>
      <c r="JK257" s="107"/>
      <c r="JL257" s="107"/>
      <c r="JM257" s="107"/>
      <c r="JN257" s="107"/>
      <c r="JO257" s="107"/>
      <c r="JP257" s="107"/>
      <c r="JQ257" s="107"/>
      <c r="JR257" s="107"/>
      <c r="JS257" s="107"/>
    </row>
    <row r="258" spans="1:279" s="115" customFormat="1" ht="35.25" customHeight="1" x14ac:dyDescent="0.2">
      <c r="A258" s="105"/>
      <c r="B258" s="111"/>
      <c r="C258" s="154" t="s">
        <v>682</v>
      </c>
      <c r="D258" s="121" t="s">
        <v>645</v>
      </c>
      <c r="E258" s="181">
        <v>44835</v>
      </c>
      <c r="F258" s="188">
        <v>46660</v>
      </c>
      <c r="G258" s="131">
        <v>2027</v>
      </c>
      <c r="H258" s="223">
        <v>2204910</v>
      </c>
      <c r="I258" s="211" t="s">
        <v>676</v>
      </c>
      <c r="J258" s="132">
        <v>46028</v>
      </c>
      <c r="K258" s="111" t="s">
        <v>76</v>
      </c>
      <c r="L258" s="111"/>
      <c r="M258" s="106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5"/>
      <c r="BZ258" s="105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5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5"/>
      <c r="CX258" s="105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5"/>
      <c r="DJ258" s="105"/>
      <c r="DK258" s="105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5"/>
      <c r="DV258" s="105"/>
      <c r="DW258" s="105"/>
      <c r="DX258" s="105"/>
      <c r="DY258" s="105"/>
      <c r="DZ258" s="105"/>
      <c r="EA258" s="105"/>
      <c r="EB258" s="105"/>
      <c r="EC258" s="105"/>
      <c r="ED258" s="105"/>
      <c r="EE258" s="105"/>
      <c r="EF258" s="105"/>
      <c r="EG258" s="105"/>
      <c r="EH258" s="105"/>
      <c r="EI258" s="105"/>
      <c r="EJ258" s="105"/>
      <c r="EK258" s="105"/>
      <c r="EL258" s="105"/>
      <c r="EM258" s="105"/>
      <c r="EN258" s="105"/>
      <c r="EO258" s="105"/>
      <c r="EP258" s="105"/>
      <c r="EQ258" s="105"/>
      <c r="ER258" s="105"/>
      <c r="ES258" s="105"/>
      <c r="ET258" s="105"/>
      <c r="EU258" s="105"/>
      <c r="EV258" s="105"/>
      <c r="EW258" s="105"/>
      <c r="EX258" s="105"/>
      <c r="EY258" s="105"/>
      <c r="EZ258" s="105"/>
      <c r="FA258" s="105"/>
      <c r="FB258" s="105"/>
      <c r="FC258" s="10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10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10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10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10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10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10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105"/>
      <c r="IQ258" s="105"/>
      <c r="IR258" s="105"/>
      <c r="IS258" s="105"/>
      <c r="IT258" s="105"/>
      <c r="IU258" s="105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07"/>
      <c r="JI258" s="107"/>
      <c r="JJ258" s="107"/>
      <c r="JK258" s="107"/>
      <c r="JL258" s="107"/>
      <c r="JM258" s="107"/>
      <c r="JN258" s="107"/>
      <c r="JO258" s="107"/>
      <c r="JP258" s="107"/>
      <c r="JQ258" s="107"/>
      <c r="JR258" s="107"/>
      <c r="JS258" s="107"/>
    </row>
    <row r="259" spans="1:279" s="115" customFormat="1" ht="33" customHeight="1" x14ac:dyDescent="0.2">
      <c r="A259" s="105"/>
      <c r="B259" s="111"/>
      <c r="C259" s="154" t="s">
        <v>683</v>
      </c>
      <c r="D259" s="121" t="s">
        <v>645</v>
      </c>
      <c r="E259" s="181">
        <v>44835</v>
      </c>
      <c r="F259" s="188">
        <v>46660</v>
      </c>
      <c r="G259" s="131">
        <v>2027</v>
      </c>
      <c r="H259" s="223">
        <v>993515</v>
      </c>
      <c r="I259" s="211" t="s">
        <v>676</v>
      </c>
      <c r="J259" s="132">
        <v>46029</v>
      </c>
      <c r="K259" s="111" t="s">
        <v>76</v>
      </c>
      <c r="L259" s="111"/>
      <c r="M259" s="106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5"/>
      <c r="BZ259" s="105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5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5"/>
      <c r="CX259" s="105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5"/>
      <c r="DJ259" s="105"/>
      <c r="DK259" s="105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5"/>
      <c r="DV259" s="105"/>
      <c r="DW259" s="105"/>
      <c r="DX259" s="105"/>
      <c r="DY259" s="105"/>
      <c r="DZ259" s="105"/>
      <c r="EA259" s="105"/>
      <c r="EB259" s="105"/>
      <c r="EC259" s="105"/>
      <c r="ED259" s="105"/>
      <c r="EE259" s="105"/>
      <c r="EF259" s="105"/>
      <c r="EG259" s="105"/>
      <c r="EH259" s="105"/>
      <c r="EI259" s="105"/>
      <c r="EJ259" s="105"/>
      <c r="EK259" s="105"/>
      <c r="EL259" s="105"/>
      <c r="EM259" s="105"/>
      <c r="EN259" s="105"/>
      <c r="EO259" s="105"/>
      <c r="EP259" s="105"/>
      <c r="EQ259" s="105"/>
      <c r="ER259" s="105"/>
      <c r="ES259" s="105"/>
      <c r="ET259" s="105"/>
      <c r="EU259" s="105"/>
      <c r="EV259" s="105"/>
      <c r="EW259" s="105"/>
      <c r="EX259" s="105"/>
      <c r="EY259" s="105"/>
      <c r="EZ259" s="105"/>
      <c r="FA259" s="105"/>
      <c r="FB259" s="105"/>
      <c r="FC259" s="10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10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10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10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10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10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10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105"/>
      <c r="IQ259" s="105"/>
      <c r="IR259" s="105"/>
      <c r="IS259" s="105"/>
      <c r="IT259" s="105"/>
      <c r="IU259" s="105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07"/>
      <c r="JI259" s="107"/>
      <c r="JJ259" s="107"/>
      <c r="JK259" s="107"/>
      <c r="JL259" s="107"/>
      <c r="JM259" s="107"/>
      <c r="JN259" s="107"/>
      <c r="JO259" s="107"/>
      <c r="JP259" s="107"/>
      <c r="JQ259" s="107"/>
      <c r="JR259" s="107"/>
      <c r="JS259" s="107"/>
    </row>
    <row r="260" spans="1:279" s="115" customFormat="1" ht="26.25" customHeight="1" x14ac:dyDescent="0.2">
      <c r="A260" s="114"/>
      <c r="B260" s="111"/>
      <c r="C260" s="150" t="s">
        <v>559</v>
      </c>
      <c r="D260" s="110" t="s">
        <v>560</v>
      </c>
      <c r="E260" s="181">
        <v>44839</v>
      </c>
      <c r="F260" s="188">
        <v>46664</v>
      </c>
      <c r="G260" s="131">
        <v>2027</v>
      </c>
      <c r="H260" s="223">
        <v>3268665</v>
      </c>
      <c r="I260" s="211" t="s">
        <v>561</v>
      </c>
      <c r="J260" s="132">
        <v>46296</v>
      </c>
      <c r="K260" s="111" t="s">
        <v>76</v>
      </c>
      <c r="L260" s="111" t="s">
        <v>80</v>
      </c>
      <c r="M260" s="106" t="s">
        <v>562</v>
      </c>
      <c r="N260" s="118"/>
      <c r="O260" s="116" t="s">
        <v>74</v>
      </c>
      <c r="P260" s="118"/>
      <c r="Q260" s="114"/>
      <c r="R260" s="117" t="s">
        <v>78</v>
      </c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  <c r="EQ260" s="114"/>
      <c r="ER260" s="114"/>
      <c r="ES260" s="114"/>
      <c r="ET260" s="114"/>
      <c r="EU260" s="114"/>
      <c r="EV260" s="114"/>
      <c r="EW260" s="114"/>
      <c r="EX260" s="114"/>
      <c r="EY260" s="114"/>
      <c r="EZ260" s="114"/>
      <c r="FA260" s="114"/>
      <c r="FB260" s="114"/>
      <c r="FC260" s="114"/>
      <c r="FD260" s="114"/>
      <c r="FE260" s="114"/>
      <c r="FF260" s="114"/>
      <c r="FG260" s="114"/>
      <c r="FH260" s="114"/>
      <c r="FI260" s="114"/>
      <c r="FJ260" s="114"/>
      <c r="FK260" s="114"/>
      <c r="FL260" s="114"/>
      <c r="FM260" s="114"/>
      <c r="FN260" s="114"/>
      <c r="FO260" s="114"/>
      <c r="FP260" s="114"/>
      <c r="FQ260" s="114"/>
      <c r="FR260" s="114"/>
      <c r="FS260" s="114"/>
      <c r="FT260" s="114"/>
      <c r="FU260" s="114"/>
      <c r="FV260" s="114"/>
      <c r="FW260" s="114"/>
      <c r="FX260" s="114"/>
      <c r="FY260" s="114"/>
      <c r="FZ260" s="114"/>
      <c r="GA260" s="114"/>
      <c r="GB260" s="114"/>
      <c r="GC260" s="114"/>
      <c r="GD260" s="114"/>
      <c r="GE260" s="114"/>
      <c r="GF260" s="114"/>
      <c r="GG260" s="114"/>
      <c r="GH260" s="114"/>
      <c r="GI260" s="114"/>
      <c r="GJ260" s="114"/>
      <c r="GK260" s="114"/>
      <c r="GL260" s="114"/>
      <c r="GM260" s="114"/>
      <c r="GN260" s="114"/>
      <c r="GO260" s="114"/>
      <c r="GP260" s="114"/>
      <c r="GQ260" s="114"/>
      <c r="GR260" s="114"/>
      <c r="GS260" s="114"/>
      <c r="GT260" s="114"/>
      <c r="GU260" s="114"/>
      <c r="GV260" s="114"/>
      <c r="GW260" s="114"/>
      <c r="GX260" s="114"/>
      <c r="GY260" s="114"/>
      <c r="GZ260" s="114"/>
      <c r="HA260" s="114"/>
      <c r="HB260" s="114"/>
      <c r="HC260" s="114"/>
      <c r="HD260" s="114"/>
      <c r="HE260" s="114"/>
      <c r="HF260" s="114"/>
      <c r="HG260" s="114"/>
      <c r="HH260" s="114"/>
      <c r="HI260" s="114"/>
      <c r="HJ260" s="114"/>
      <c r="HK260" s="114"/>
      <c r="HL260" s="114"/>
      <c r="HM260" s="114"/>
      <c r="HN260" s="114"/>
      <c r="HO260" s="114"/>
      <c r="HP260" s="114"/>
      <c r="HQ260" s="114"/>
      <c r="HR260" s="114"/>
      <c r="HS260" s="114"/>
      <c r="HT260" s="114"/>
      <c r="HU260" s="114"/>
      <c r="HV260" s="114"/>
      <c r="HW260" s="114"/>
      <c r="HX260" s="114"/>
      <c r="HY260" s="114"/>
      <c r="HZ260" s="114"/>
      <c r="IA260" s="114"/>
      <c r="IB260" s="114"/>
      <c r="IC260" s="114"/>
      <c r="ID260" s="114"/>
      <c r="IE260" s="114"/>
      <c r="IF260" s="114"/>
      <c r="IG260" s="114"/>
      <c r="IH260" s="114"/>
      <c r="II260" s="114"/>
      <c r="IJ260" s="114"/>
      <c r="IK260" s="114"/>
      <c r="IL260" s="114"/>
      <c r="IM260" s="114"/>
      <c r="IN260" s="114"/>
      <c r="IO260" s="114"/>
      <c r="IP260" s="114"/>
      <c r="IQ260" s="114"/>
      <c r="IR260" s="114"/>
      <c r="IS260" s="114"/>
      <c r="IT260" s="114"/>
      <c r="IU260" s="114"/>
    </row>
    <row r="261" spans="1:279" s="115" customFormat="1" ht="23.1" customHeight="1" x14ac:dyDescent="0.2">
      <c r="A261" s="114"/>
      <c r="B261" s="111"/>
      <c r="C261" s="150" t="s">
        <v>563</v>
      </c>
      <c r="D261" s="110" t="s">
        <v>560</v>
      </c>
      <c r="E261" s="181">
        <v>44839</v>
      </c>
      <c r="F261" s="188">
        <v>46664</v>
      </c>
      <c r="G261" s="131">
        <v>2027</v>
      </c>
      <c r="H261" s="223">
        <v>1713595</v>
      </c>
      <c r="I261" s="211" t="s">
        <v>561</v>
      </c>
      <c r="J261" s="132">
        <v>46661</v>
      </c>
      <c r="K261" s="111" t="s">
        <v>76</v>
      </c>
      <c r="L261" s="111"/>
      <c r="M261" s="106" t="s">
        <v>564</v>
      </c>
      <c r="N261" s="118"/>
      <c r="O261" s="126" t="s">
        <v>75</v>
      </c>
      <c r="P261" s="118"/>
      <c r="Q261" s="114"/>
      <c r="R261" s="128" t="s">
        <v>80</v>
      </c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  <c r="EQ261" s="114"/>
      <c r="ER261" s="114"/>
      <c r="ES261" s="114"/>
      <c r="ET261" s="114"/>
      <c r="EU261" s="114"/>
      <c r="EV261" s="114"/>
      <c r="EW261" s="114"/>
      <c r="EX261" s="114"/>
      <c r="EY261" s="114"/>
      <c r="EZ261" s="114"/>
      <c r="FA261" s="114"/>
      <c r="FB261" s="114"/>
      <c r="FC261" s="114"/>
      <c r="FD261" s="114"/>
      <c r="FE261" s="114"/>
      <c r="FF261" s="114"/>
      <c r="FG261" s="114"/>
      <c r="FH261" s="114"/>
      <c r="FI261" s="114"/>
      <c r="FJ261" s="114"/>
      <c r="FK261" s="114"/>
      <c r="FL261" s="114"/>
      <c r="FM261" s="114"/>
      <c r="FN261" s="114"/>
      <c r="FO261" s="114"/>
      <c r="FP261" s="114"/>
      <c r="FQ261" s="114"/>
      <c r="FR261" s="114"/>
      <c r="FS261" s="114"/>
      <c r="FT261" s="114"/>
      <c r="FU261" s="114"/>
      <c r="FV261" s="114"/>
      <c r="FW261" s="114"/>
      <c r="FX261" s="114"/>
      <c r="FY261" s="114"/>
      <c r="FZ261" s="114"/>
      <c r="GA261" s="114"/>
      <c r="GB261" s="114"/>
      <c r="GC261" s="114"/>
      <c r="GD261" s="114"/>
      <c r="GE261" s="114"/>
      <c r="GF261" s="114"/>
      <c r="GG261" s="114"/>
      <c r="GH261" s="114"/>
      <c r="GI261" s="114"/>
      <c r="GJ261" s="114"/>
      <c r="GK261" s="114"/>
      <c r="GL261" s="114"/>
      <c r="GM261" s="114"/>
      <c r="GN261" s="114"/>
      <c r="GO261" s="114"/>
      <c r="GP261" s="114"/>
      <c r="GQ261" s="114"/>
      <c r="GR261" s="114"/>
      <c r="GS261" s="114"/>
      <c r="GT261" s="114"/>
      <c r="GU261" s="114"/>
      <c r="GV261" s="114"/>
      <c r="GW261" s="114"/>
      <c r="GX261" s="114"/>
      <c r="GY261" s="114"/>
      <c r="GZ261" s="114"/>
      <c r="HA261" s="114"/>
      <c r="HB261" s="114"/>
      <c r="HC261" s="114"/>
      <c r="HD261" s="114"/>
      <c r="HE261" s="114"/>
      <c r="HF261" s="114"/>
      <c r="HG261" s="114"/>
      <c r="HH261" s="114"/>
      <c r="HI261" s="114"/>
      <c r="HJ261" s="114"/>
      <c r="HK261" s="114"/>
      <c r="HL261" s="114"/>
      <c r="HM261" s="114"/>
      <c r="HN261" s="114"/>
      <c r="HO261" s="114"/>
      <c r="HP261" s="114"/>
      <c r="HQ261" s="114"/>
      <c r="HR261" s="114"/>
      <c r="HS261" s="114"/>
      <c r="HT261" s="114"/>
      <c r="HU261" s="114"/>
      <c r="HV261" s="114"/>
      <c r="HW261" s="114"/>
      <c r="HX261" s="114"/>
      <c r="HY261" s="114"/>
      <c r="HZ261" s="114"/>
      <c r="IA261" s="114"/>
      <c r="IB261" s="114"/>
      <c r="IC261" s="114"/>
      <c r="ID261" s="114"/>
      <c r="IE261" s="114"/>
      <c r="IF261" s="114"/>
      <c r="IG261" s="114"/>
      <c r="IH261" s="114"/>
      <c r="II261" s="114"/>
      <c r="IJ261" s="114"/>
      <c r="IK261" s="114"/>
      <c r="IL261" s="114"/>
      <c r="IM261" s="114"/>
      <c r="IN261" s="114"/>
      <c r="IO261" s="114"/>
      <c r="IP261" s="114"/>
      <c r="IQ261" s="114"/>
      <c r="IR261" s="114"/>
      <c r="IS261" s="114"/>
      <c r="IT261" s="114"/>
      <c r="IU261" s="114"/>
    </row>
    <row r="262" spans="1:279" s="115" customFormat="1" ht="23.1" customHeight="1" x14ac:dyDescent="0.2">
      <c r="A262" s="114"/>
      <c r="B262" s="111"/>
      <c r="C262" s="150" t="s">
        <v>565</v>
      </c>
      <c r="D262" s="110" t="s">
        <v>560</v>
      </c>
      <c r="E262" s="181">
        <v>44839</v>
      </c>
      <c r="F262" s="188">
        <v>46664</v>
      </c>
      <c r="G262" s="131">
        <v>2027</v>
      </c>
      <c r="H262" s="223">
        <v>3780150</v>
      </c>
      <c r="I262" s="211" t="s">
        <v>561</v>
      </c>
      <c r="J262" s="132">
        <v>47027</v>
      </c>
      <c r="K262" s="111" t="s">
        <v>76</v>
      </c>
      <c r="L262" s="111"/>
      <c r="M262" s="106" t="s">
        <v>566</v>
      </c>
      <c r="N262" s="118"/>
      <c r="O262" s="120" t="s">
        <v>76</v>
      </c>
      <c r="P262" s="118"/>
      <c r="Q262" s="114"/>
      <c r="R262" s="112" t="s">
        <v>79</v>
      </c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  <c r="EQ262" s="114"/>
      <c r="ER262" s="114"/>
      <c r="ES262" s="114"/>
      <c r="ET262" s="114"/>
      <c r="EU262" s="114"/>
      <c r="EV262" s="114"/>
      <c r="EW262" s="114"/>
      <c r="EX262" s="114"/>
      <c r="EY262" s="114"/>
      <c r="EZ262" s="114"/>
      <c r="FA262" s="114"/>
      <c r="FB262" s="114"/>
      <c r="FC262" s="114"/>
      <c r="FD262" s="114"/>
      <c r="FE262" s="114"/>
      <c r="FF262" s="114"/>
      <c r="FG262" s="114"/>
      <c r="FH262" s="114"/>
      <c r="FI262" s="114"/>
      <c r="FJ262" s="114"/>
      <c r="FK262" s="114"/>
      <c r="FL262" s="114"/>
      <c r="FM262" s="114"/>
      <c r="FN262" s="114"/>
      <c r="FO262" s="114"/>
      <c r="FP262" s="114"/>
      <c r="FQ262" s="114"/>
      <c r="FR262" s="114"/>
      <c r="FS262" s="114"/>
      <c r="FT262" s="114"/>
      <c r="FU262" s="114"/>
      <c r="FV262" s="114"/>
      <c r="FW262" s="114"/>
      <c r="FX262" s="114"/>
      <c r="FY262" s="114"/>
      <c r="FZ262" s="114"/>
      <c r="GA262" s="114"/>
      <c r="GB262" s="114"/>
      <c r="GC262" s="114"/>
      <c r="GD262" s="114"/>
      <c r="GE262" s="114"/>
      <c r="GF262" s="114"/>
      <c r="GG262" s="114"/>
      <c r="GH262" s="114"/>
      <c r="GI262" s="114"/>
      <c r="GJ262" s="114"/>
      <c r="GK262" s="114"/>
      <c r="GL262" s="114"/>
      <c r="GM262" s="114"/>
      <c r="GN262" s="114"/>
      <c r="GO262" s="114"/>
      <c r="GP262" s="114"/>
      <c r="GQ262" s="114"/>
      <c r="GR262" s="114"/>
      <c r="GS262" s="114"/>
      <c r="GT262" s="114"/>
      <c r="GU262" s="114"/>
      <c r="GV262" s="114"/>
      <c r="GW262" s="114"/>
      <c r="GX262" s="114"/>
      <c r="GY262" s="114"/>
      <c r="GZ262" s="114"/>
      <c r="HA262" s="114"/>
      <c r="HB262" s="114"/>
      <c r="HC262" s="114"/>
      <c r="HD262" s="114"/>
      <c r="HE262" s="114"/>
      <c r="HF262" s="114"/>
      <c r="HG262" s="114"/>
      <c r="HH262" s="114"/>
      <c r="HI262" s="114"/>
      <c r="HJ262" s="114"/>
      <c r="HK262" s="114"/>
      <c r="HL262" s="114"/>
      <c r="HM262" s="114"/>
      <c r="HN262" s="114"/>
      <c r="HO262" s="114"/>
      <c r="HP262" s="114"/>
      <c r="HQ262" s="114"/>
      <c r="HR262" s="114"/>
      <c r="HS262" s="114"/>
      <c r="HT262" s="114"/>
      <c r="HU262" s="114"/>
      <c r="HV262" s="114"/>
      <c r="HW262" s="114"/>
      <c r="HX262" s="114"/>
      <c r="HY262" s="114"/>
      <c r="HZ262" s="114"/>
      <c r="IA262" s="114"/>
      <c r="IB262" s="114"/>
      <c r="IC262" s="114"/>
      <c r="ID262" s="114"/>
      <c r="IE262" s="114"/>
      <c r="IF262" s="114"/>
      <c r="IG262" s="114"/>
      <c r="IH262" s="114"/>
      <c r="II262" s="114"/>
      <c r="IJ262" s="114"/>
      <c r="IK262" s="114"/>
      <c r="IL262" s="114"/>
      <c r="IM262" s="114"/>
      <c r="IN262" s="114"/>
      <c r="IO262" s="114"/>
      <c r="IP262" s="114"/>
      <c r="IQ262" s="114"/>
      <c r="IR262" s="114"/>
      <c r="IS262" s="114"/>
      <c r="IT262" s="114"/>
      <c r="IU262" s="114"/>
    </row>
    <row r="263" spans="1:279" s="115" customFormat="1" ht="23.1" customHeight="1" x14ac:dyDescent="0.2">
      <c r="A263" s="105"/>
      <c r="B263" s="111"/>
      <c r="C263" s="154" t="s">
        <v>644</v>
      </c>
      <c r="D263" s="121" t="s">
        <v>645</v>
      </c>
      <c r="E263" s="185">
        <v>44378</v>
      </c>
      <c r="F263" s="188" t="s">
        <v>646</v>
      </c>
      <c r="G263" s="131">
        <v>2025</v>
      </c>
      <c r="H263" s="223">
        <v>32400000</v>
      </c>
      <c r="I263" s="211" t="s">
        <v>647</v>
      </c>
      <c r="J263" s="132">
        <v>45444</v>
      </c>
      <c r="K263" s="111" t="s">
        <v>76</v>
      </c>
      <c r="L263" s="111"/>
      <c r="M263" s="106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5"/>
      <c r="BZ263" s="105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5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5"/>
      <c r="CX263" s="105"/>
      <c r="CY263" s="105"/>
      <c r="CZ263" s="105"/>
      <c r="DA263" s="105"/>
      <c r="DB263" s="105"/>
      <c r="DC263" s="105"/>
      <c r="DD263" s="105"/>
      <c r="DE263" s="105"/>
      <c r="DF263" s="105"/>
      <c r="DG263" s="105"/>
      <c r="DH263" s="105"/>
      <c r="DI263" s="105"/>
      <c r="DJ263" s="105"/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5"/>
      <c r="DV263" s="105"/>
      <c r="DW263" s="105"/>
      <c r="DX263" s="105"/>
      <c r="DY263" s="105"/>
      <c r="DZ263" s="105"/>
      <c r="EA263" s="105"/>
      <c r="EB263" s="105"/>
      <c r="EC263" s="105"/>
      <c r="ED263" s="105"/>
      <c r="EE263" s="105"/>
      <c r="EF263" s="105"/>
      <c r="EG263" s="105"/>
      <c r="EH263" s="105"/>
      <c r="EI263" s="105"/>
      <c r="EJ263" s="105"/>
      <c r="EK263" s="105"/>
      <c r="EL263" s="105"/>
      <c r="EM263" s="105"/>
      <c r="EN263" s="105"/>
      <c r="EO263" s="105"/>
      <c r="EP263" s="105"/>
      <c r="EQ263" s="105"/>
      <c r="ER263" s="105"/>
      <c r="ES263" s="105"/>
      <c r="ET263" s="105"/>
      <c r="EU263" s="105"/>
      <c r="EV263" s="105"/>
      <c r="EW263" s="105"/>
      <c r="EX263" s="105"/>
      <c r="EY263" s="105"/>
      <c r="EZ263" s="105"/>
      <c r="FA263" s="105"/>
      <c r="FB263" s="105"/>
      <c r="FC263" s="105"/>
      <c r="FD263" s="105"/>
      <c r="FE263" s="105"/>
      <c r="FF263" s="105"/>
      <c r="FG263" s="105"/>
      <c r="FH263" s="105"/>
      <c r="FI263" s="105"/>
      <c r="FJ263" s="105"/>
      <c r="FK263" s="105"/>
      <c r="FL263" s="105"/>
      <c r="FM263" s="105"/>
      <c r="FN263" s="105"/>
      <c r="FO263" s="105"/>
      <c r="FP263" s="105"/>
      <c r="FQ263" s="105"/>
      <c r="FR263" s="105"/>
      <c r="FS263" s="105"/>
      <c r="FT263" s="105"/>
      <c r="FU263" s="105"/>
      <c r="FV263" s="105"/>
      <c r="FW263" s="105"/>
      <c r="FX263" s="105"/>
      <c r="FY263" s="105"/>
      <c r="FZ263" s="105"/>
      <c r="GA263" s="105"/>
      <c r="GB263" s="105"/>
      <c r="GC263" s="105"/>
      <c r="GD263" s="105"/>
      <c r="GE263" s="105"/>
      <c r="GF263" s="105"/>
      <c r="GG263" s="105"/>
      <c r="GH263" s="105"/>
      <c r="GI263" s="105"/>
      <c r="GJ263" s="105"/>
      <c r="GK263" s="105"/>
      <c r="GL263" s="105"/>
      <c r="GM263" s="105"/>
      <c r="GN263" s="105"/>
      <c r="GO263" s="105"/>
      <c r="GP263" s="105"/>
      <c r="GQ263" s="105"/>
      <c r="GR263" s="105"/>
      <c r="GS263" s="105"/>
      <c r="GT263" s="105"/>
      <c r="GU263" s="105"/>
      <c r="GV263" s="105"/>
      <c r="GW263" s="105"/>
      <c r="GX263" s="105"/>
      <c r="GY263" s="105"/>
      <c r="GZ263" s="105"/>
      <c r="HA263" s="105"/>
      <c r="HB263" s="105"/>
      <c r="HC263" s="105"/>
      <c r="HD263" s="105"/>
      <c r="HE263" s="105"/>
      <c r="HF263" s="105"/>
      <c r="HG263" s="105"/>
      <c r="HH263" s="105"/>
      <c r="HI263" s="105"/>
      <c r="HJ263" s="105"/>
      <c r="HK263" s="105"/>
      <c r="HL263" s="105"/>
      <c r="HM263" s="105"/>
      <c r="HN263" s="105"/>
      <c r="HO263" s="105"/>
      <c r="HP263" s="105"/>
      <c r="HQ263" s="105"/>
      <c r="HR263" s="105"/>
      <c r="HS263" s="105"/>
      <c r="HT263" s="105"/>
      <c r="HU263" s="105"/>
      <c r="HV263" s="105"/>
      <c r="HW263" s="105"/>
      <c r="HX263" s="105"/>
      <c r="HY263" s="105"/>
      <c r="HZ263" s="105"/>
      <c r="IA263" s="105"/>
      <c r="IB263" s="105"/>
      <c r="IC263" s="105"/>
      <c r="ID263" s="105"/>
      <c r="IE263" s="105"/>
      <c r="IF263" s="105"/>
      <c r="IG263" s="105"/>
      <c r="IH263" s="105"/>
      <c r="II263" s="105"/>
      <c r="IJ263" s="105"/>
      <c r="IK263" s="105"/>
      <c r="IL263" s="105"/>
      <c r="IM263" s="105"/>
      <c r="IN263" s="105"/>
      <c r="IO263" s="105"/>
      <c r="IP263" s="105"/>
      <c r="IQ263" s="105"/>
      <c r="IR263" s="105"/>
      <c r="IS263" s="105"/>
      <c r="IT263" s="105"/>
      <c r="IU263" s="105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07"/>
      <c r="JI263" s="107"/>
      <c r="JJ263" s="107"/>
      <c r="JK263" s="107"/>
      <c r="JL263" s="107"/>
      <c r="JM263" s="107"/>
      <c r="JN263" s="107"/>
      <c r="JO263" s="107"/>
      <c r="JP263" s="107"/>
      <c r="JQ263" s="107"/>
      <c r="JR263" s="107"/>
      <c r="JS263" s="107"/>
    </row>
    <row r="264" spans="1:279" s="115" customFormat="1" ht="30" customHeight="1" x14ac:dyDescent="0.2">
      <c r="A264" s="105"/>
      <c r="B264" s="111"/>
      <c r="C264" s="154" t="s">
        <v>686</v>
      </c>
      <c r="D264" s="121" t="s">
        <v>645</v>
      </c>
      <c r="E264" s="181">
        <v>44531</v>
      </c>
      <c r="F264" s="188" t="s">
        <v>687</v>
      </c>
      <c r="G264" s="131">
        <v>2023</v>
      </c>
      <c r="H264" s="223">
        <v>441336</v>
      </c>
      <c r="I264" s="211" t="s">
        <v>662</v>
      </c>
      <c r="J264" s="132">
        <v>44866</v>
      </c>
      <c r="K264" s="111" t="s">
        <v>74</v>
      </c>
      <c r="L264" s="111"/>
      <c r="M264" s="106" t="s">
        <v>660</v>
      </c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5"/>
      <c r="BZ264" s="105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5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5"/>
      <c r="CX264" s="105"/>
      <c r="CY264" s="105"/>
      <c r="CZ264" s="105"/>
      <c r="DA264" s="105"/>
      <c r="DB264" s="105"/>
      <c r="DC264" s="105"/>
      <c r="DD264" s="105"/>
      <c r="DE264" s="105"/>
      <c r="DF264" s="105"/>
      <c r="DG264" s="105"/>
      <c r="DH264" s="105"/>
      <c r="DI264" s="105"/>
      <c r="DJ264" s="105"/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5"/>
      <c r="DV264" s="105"/>
      <c r="DW264" s="105"/>
      <c r="DX264" s="105"/>
      <c r="DY264" s="105"/>
      <c r="DZ264" s="105"/>
      <c r="EA264" s="105"/>
      <c r="EB264" s="105"/>
      <c r="EC264" s="105"/>
      <c r="ED264" s="105"/>
      <c r="EE264" s="105"/>
      <c r="EF264" s="105"/>
      <c r="EG264" s="105"/>
      <c r="EH264" s="105"/>
      <c r="EI264" s="105"/>
      <c r="EJ264" s="105"/>
      <c r="EK264" s="105"/>
      <c r="EL264" s="105"/>
      <c r="EM264" s="105"/>
      <c r="EN264" s="105"/>
      <c r="EO264" s="105"/>
      <c r="EP264" s="105"/>
      <c r="EQ264" s="105"/>
      <c r="ER264" s="105"/>
      <c r="ES264" s="105"/>
      <c r="ET264" s="105"/>
      <c r="EU264" s="105"/>
      <c r="EV264" s="105"/>
      <c r="EW264" s="105"/>
      <c r="EX264" s="105"/>
      <c r="EY264" s="105"/>
      <c r="EZ264" s="105"/>
      <c r="FA264" s="105"/>
      <c r="FB264" s="105"/>
      <c r="FC264" s="105"/>
      <c r="FD264" s="105"/>
      <c r="FE264" s="105"/>
      <c r="FF264" s="105"/>
      <c r="FG264" s="105"/>
      <c r="FH264" s="105"/>
      <c r="FI264" s="105"/>
      <c r="FJ264" s="105"/>
      <c r="FK264" s="105"/>
      <c r="FL264" s="105"/>
      <c r="FM264" s="105"/>
      <c r="FN264" s="105"/>
      <c r="FO264" s="105"/>
      <c r="FP264" s="105"/>
      <c r="FQ264" s="105"/>
      <c r="FR264" s="105"/>
      <c r="FS264" s="105"/>
      <c r="FT264" s="105"/>
      <c r="FU264" s="105"/>
      <c r="FV264" s="105"/>
      <c r="FW264" s="105"/>
      <c r="FX264" s="105"/>
      <c r="FY264" s="105"/>
      <c r="FZ264" s="105"/>
      <c r="GA264" s="105"/>
      <c r="GB264" s="105"/>
      <c r="GC264" s="105"/>
      <c r="GD264" s="105"/>
      <c r="GE264" s="105"/>
      <c r="GF264" s="105"/>
      <c r="GG264" s="105"/>
      <c r="GH264" s="105"/>
      <c r="GI264" s="105"/>
      <c r="GJ264" s="105"/>
      <c r="GK264" s="105"/>
      <c r="GL264" s="105"/>
      <c r="GM264" s="105"/>
      <c r="GN264" s="105"/>
      <c r="GO264" s="105"/>
      <c r="GP264" s="105"/>
      <c r="GQ264" s="105"/>
      <c r="GR264" s="105"/>
      <c r="GS264" s="105"/>
      <c r="GT264" s="105"/>
      <c r="GU264" s="105"/>
      <c r="GV264" s="105"/>
      <c r="GW264" s="105"/>
      <c r="GX264" s="105"/>
      <c r="GY264" s="105"/>
      <c r="GZ264" s="105"/>
      <c r="HA264" s="105"/>
      <c r="HB264" s="105"/>
      <c r="HC264" s="105"/>
      <c r="HD264" s="105"/>
      <c r="HE264" s="105"/>
      <c r="HF264" s="105"/>
      <c r="HG264" s="105"/>
      <c r="HH264" s="105"/>
      <c r="HI264" s="105"/>
      <c r="HJ264" s="105"/>
      <c r="HK264" s="105"/>
      <c r="HL264" s="105"/>
      <c r="HM264" s="105"/>
      <c r="HN264" s="105"/>
      <c r="HO264" s="105"/>
      <c r="HP264" s="105"/>
      <c r="HQ264" s="105"/>
      <c r="HR264" s="105"/>
      <c r="HS264" s="105"/>
      <c r="HT264" s="105"/>
      <c r="HU264" s="105"/>
      <c r="HV264" s="105"/>
      <c r="HW264" s="105"/>
      <c r="HX264" s="105"/>
      <c r="HY264" s="105"/>
      <c r="HZ264" s="105"/>
      <c r="IA264" s="105"/>
      <c r="IB264" s="105"/>
      <c r="IC264" s="105"/>
      <c r="ID264" s="105"/>
      <c r="IE264" s="105"/>
      <c r="IF264" s="105"/>
      <c r="IG264" s="105"/>
      <c r="IH264" s="105"/>
      <c r="II264" s="105"/>
      <c r="IJ264" s="105"/>
      <c r="IK264" s="105"/>
      <c r="IL264" s="105"/>
      <c r="IM264" s="105"/>
      <c r="IN264" s="105"/>
      <c r="IO264" s="105"/>
      <c r="IP264" s="105"/>
      <c r="IQ264" s="105"/>
      <c r="IR264" s="105"/>
      <c r="IS264" s="105"/>
      <c r="IT264" s="105"/>
      <c r="IU264" s="105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</row>
    <row r="265" spans="1:279" s="115" customFormat="1" ht="27" customHeight="1" x14ac:dyDescent="0.2">
      <c r="A265" s="105"/>
      <c r="B265" s="111"/>
      <c r="C265" s="154" t="s">
        <v>701</v>
      </c>
      <c r="D265" s="121" t="s">
        <v>645</v>
      </c>
      <c r="E265" s="185">
        <v>42917</v>
      </c>
      <c r="F265" s="188" t="s">
        <v>727</v>
      </c>
      <c r="G265" s="131" t="s">
        <v>727</v>
      </c>
      <c r="H265" s="223"/>
      <c r="I265" s="211" t="s">
        <v>665</v>
      </c>
      <c r="J265" s="152"/>
      <c r="K265" s="111" t="s">
        <v>76</v>
      </c>
      <c r="L265" s="111"/>
      <c r="M265" s="106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5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5"/>
      <c r="CX265" s="105"/>
      <c r="CY265" s="105"/>
      <c r="CZ265" s="105"/>
      <c r="DA265" s="105"/>
      <c r="DB265" s="105"/>
      <c r="DC265" s="105"/>
      <c r="DD265" s="105"/>
      <c r="DE265" s="105"/>
      <c r="DF265" s="105"/>
      <c r="DG265" s="105"/>
      <c r="DH265" s="105"/>
      <c r="DI265" s="105"/>
      <c r="DJ265" s="105"/>
      <c r="DK265" s="105"/>
      <c r="DL265" s="105"/>
      <c r="DM265" s="105"/>
      <c r="DN265" s="105"/>
      <c r="DO265" s="105"/>
      <c r="DP265" s="105"/>
      <c r="DQ265" s="105"/>
      <c r="DR265" s="105"/>
      <c r="DS265" s="105"/>
      <c r="DT265" s="105"/>
      <c r="DU265" s="105"/>
      <c r="DV265" s="105"/>
      <c r="DW265" s="105"/>
      <c r="DX265" s="105"/>
      <c r="DY265" s="105"/>
      <c r="DZ265" s="105"/>
      <c r="EA265" s="105"/>
      <c r="EB265" s="105"/>
      <c r="EC265" s="105"/>
      <c r="ED265" s="105"/>
      <c r="EE265" s="105"/>
      <c r="EF265" s="105"/>
      <c r="EG265" s="105"/>
      <c r="EH265" s="105"/>
      <c r="EI265" s="105"/>
      <c r="EJ265" s="105"/>
      <c r="EK265" s="105"/>
      <c r="EL265" s="105"/>
      <c r="EM265" s="105"/>
      <c r="EN265" s="105"/>
      <c r="EO265" s="105"/>
      <c r="EP265" s="105"/>
      <c r="EQ265" s="105"/>
      <c r="ER265" s="105"/>
      <c r="ES265" s="105"/>
      <c r="ET265" s="105"/>
      <c r="EU265" s="105"/>
      <c r="EV265" s="105"/>
      <c r="EW265" s="105"/>
      <c r="EX265" s="105"/>
      <c r="EY265" s="105"/>
      <c r="EZ265" s="105"/>
      <c r="FA265" s="105"/>
      <c r="FB265" s="105"/>
      <c r="FC265" s="105"/>
      <c r="FD265" s="105"/>
      <c r="FE265" s="105"/>
      <c r="FF265" s="105"/>
      <c r="FG265" s="105"/>
      <c r="FH265" s="105"/>
      <c r="FI265" s="105"/>
      <c r="FJ265" s="105"/>
      <c r="FK265" s="105"/>
      <c r="FL265" s="105"/>
      <c r="FM265" s="105"/>
      <c r="FN265" s="105"/>
      <c r="FO265" s="105"/>
      <c r="FP265" s="105"/>
      <c r="FQ265" s="105"/>
      <c r="FR265" s="105"/>
      <c r="FS265" s="105"/>
      <c r="FT265" s="105"/>
      <c r="FU265" s="105"/>
      <c r="FV265" s="105"/>
      <c r="FW265" s="105"/>
      <c r="FX265" s="105"/>
      <c r="FY265" s="105"/>
      <c r="FZ265" s="105"/>
      <c r="GA265" s="105"/>
      <c r="GB265" s="105"/>
      <c r="GC265" s="105"/>
      <c r="GD265" s="105"/>
      <c r="GE265" s="105"/>
      <c r="GF265" s="105"/>
      <c r="GG265" s="105"/>
      <c r="GH265" s="105"/>
      <c r="GI265" s="105"/>
      <c r="GJ265" s="105"/>
      <c r="GK265" s="105"/>
      <c r="GL265" s="105"/>
      <c r="GM265" s="105"/>
      <c r="GN265" s="105"/>
      <c r="GO265" s="105"/>
      <c r="GP265" s="105"/>
      <c r="GQ265" s="105"/>
      <c r="GR265" s="105"/>
      <c r="GS265" s="105"/>
      <c r="GT265" s="105"/>
      <c r="GU265" s="105"/>
      <c r="GV265" s="105"/>
      <c r="GW265" s="105"/>
      <c r="GX265" s="105"/>
      <c r="GY265" s="105"/>
      <c r="GZ265" s="105"/>
      <c r="HA265" s="105"/>
      <c r="HB265" s="105"/>
      <c r="HC265" s="105"/>
      <c r="HD265" s="105"/>
      <c r="HE265" s="105"/>
      <c r="HF265" s="105"/>
      <c r="HG265" s="105"/>
      <c r="HH265" s="105"/>
      <c r="HI265" s="105"/>
      <c r="HJ265" s="105"/>
      <c r="HK265" s="105"/>
      <c r="HL265" s="105"/>
      <c r="HM265" s="105"/>
      <c r="HN265" s="105"/>
      <c r="HO265" s="105"/>
      <c r="HP265" s="105"/>
      <c r="HQ265" s="105"/>
      <c r="HR265" s="105"/>
      <c r="HS265" s="105"/>
      <c r="HT265" s="105"/>
      <c r="HU265" s="105"/>
      <c r="HV265" s="105"/>
      <c r="HW265" s="105"/>
      <c r="HX265" s="105"/>
      <c r="HY265" s="105"/>
      <c r="HZ265" s="105"/>
      <c r="IA265" s="105"/>
      <c r="IB265" s="105"/>
      <c r="IC265" s="105"/>
      <c r="ID265" s="105"/>
      <c r="IE265" s="105"/>
      <c r="IF265" s="105"/>
      <c r="IG265" s="105"/>
      <c r="IH265" s="105"/>
      <c r="II265" s="105"/>
      <c r="IJ265" s="105"/>
      <c r="IK265" s="105"/>
      <c r="IL265" s="105"/>
      <c r="IM265" s="105"/>
      <c r="IN265" s="105"/>
      <c r="IO265" s="105"/>
      <c r="IP265" s="105"/>
      <c r="IQ265" s="105"/>
      <c r="IR265" s="105"/>
      <c r="IS265" s="105"/>
      <c r="IT265" s="105"/>
      <c r="IU265" s="105"/>
      <c r="IV265" s="107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</row>
    <row r="266" spans="1:279" s="115" customFormat="1" ht="28.5" customHeight="1" x14ac:dyDescent="0.2">
      <c r="A266" s="125"/>
      <c r="B266" s="129" t="s">
        <v>429</v>
      </c>
      <c r="C266" s="129" t="s">
        <v>430</v>
      </c>
      <c r="D266" s="121" t="s">
        <v>645</v>
      </c>
      <c r="E266" s="138">
        <v>45005</v>
      </c>
      <c r="F266" s="131" t="s">
        <v>429</v>
      </c>
      <c r="G266" s="131" t="s">
        <v>727</v>
      </c>
      <c r="H266" s="195">
        <v>7760000</v>
      </c>
      <c r="I266" s="195" t="s">
        <v>431</v>
      </c>
      <c r="J266" s="141">
        <v>44835</v>
      </c>
      <c r="K266" s="111" t="s">
        <v>76</v>
      </c>
      <c r="L266" s="111" t="s">
        <v>80</v>
      </c>
      <c r="M266" s="106" t="s">
        <v>373</v>
      </c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  <c r="FH266" s="125"/>
      <c r="FI266" s="125"/>
      <c r="FJ266" s="125"/>
      <c r="FK266" s="125"/>
      <c r="FL266" s="125"/>
      <c r="FM266" s="125"/>
      <c r="FN266" s="125"/>
      <c r="FO266" s="125"/>
      <c r="FP266" s="125"/>
      <c r="FQ266" s="125"/>
      <c r="FR266" s="125"/>
      <c r="FS266" s="125"/>
      <c r="FT266" s="125"/>
      <c r="FU266" s="125"/>
      <c r="FV266" s="125"/>
      <c r="FW266" s="125"/>
      <c r="FX266" s="125"/>
      <c r="FY266" s="125"/>
      <c r="FZ266" s="125"/>
      <c r="GA266" s="125"/>
      <c r="GB266" s="125"/>
      <c r="GC266" s="125"/>
      <c r="GD266" s="125"/>
      <c r="GE266" s="125"/>
      <c r="GF266" s="125"/>
      <c r="GG266" s="125"/>
      <c r="GH266" s="125"/>
      <c r="GI266" s="125"/>
      <c r="GJ266" s="125"/>
      <c r="GK266" s="125"/>
      <c r="GL266" s="125"/>
      <c r="GM266" s="125"/>
      <c r="GN266" s="125"/>
      <c r="GO266" s="125"/>
      <c r="GP266" s="125"/>
      <c r="GQ266" s="125"/>
      <c r="GR266" s="125"/>
      <c r="GS266" s="125"/>
      <c r="GT266" s="125"/>
      <c r="GU266" s="125"/>
      <c r="GV266" s="125"/>
      <c r="GW266" s="125"/>
      <c r="GX266" s="125"/>
      <c r="GY266" s="125"/>
      <c r="GZ266" s="125"/>
      <c r="HA266" s="125"/>
      <c r="HB266" s="125"/>
      <c r="HC266" s="125"/>
      <c r="HD266" s="125"/>
      <c r="HE266" s="125"/>
      <c r="HF266" s="125"/>
      <c r="HG266" s="125"/>
      <c r="HH266" s="125"/>
      <c r="HI266" s="125"/>
      <c r="HJ266" s="125"/>
      <c r="HK266" s="125"/>
      <c r="HL266" s="125"/>
      <c r="HM266" s="125"/>
      <c r="HN266" s="125"/>
      <c r="HO266" s="125"/>
      <c r="HP266" s="125"/>
      <c r="HQ266" s="125"/>
      <c r="HR266" s="125"/>
      <c r="HS266" s="125"/>
      <c r="HT266" s="125"/>
      <c r="HU266" s="125"/>
      <c r="HV266" s="125"/>
      <c r="HW266" s="125"/>
      <c r="HX266" s="125"/>
      <c r="HY266" s="125"/>
      <c r="HZ266" s="125"/>
      <c r="IA266" s="125"/>
      <c r="IB266" s="125"/>
      <c r="IC266" s="125"/>
      <c r="ID266" s="125"/>
      <c r="IE266" s="125"/>
      <c r="IF266" s="125"/>
      <c r="IG266" s="125"/>
      <c r="IH266" s="125"/>
      <c r="II266" s="125"/>
      <c r="IJ266" s="125"/>
      <c r="IK266" s="125"/>
      <c r="IL266" s="125"/>
      <c r="IM266" s="125"/>
      <c r="IN266" s="125"/>
      <c r="IO266" s="125"/>
      <c r="IP266" s="125"/>
      <c r="IQ266" s="125"/>
      <c r="IR266" s="125"/>
      <c r="IS266" s="125"/>
      <c r="IT266" s="125"/>
      <c r="IU266" s="125"/>
      <c r="IV266" s="125"/>
      <c r="IW266" s="125"/>
      <c r="IX266" s="125"/>
      <c r="IY266" s="125"/>
      <c r="IZ266" s="125"/>
      <c r="JA266" s="125"/>
      <c r="JB266" s="125"/>
      <c r="JC266" s="125"/>
      <c r="JD266" s="125"/>
      <c r="JE266" s="125"/>
      <c r="JF266" s="125"/>
      <c r="JG266" s="125"/>
      <c r="JH266" s="125"/>
      <c r="JI266" s="125"/>
      <c r="JJ266" s="125"/>
      <c r="JK266" s="125"/>
      <c r="JL266" s="125"/>
      <c r="JM266" s="125"/>
      <c r="JN266" s="125"/>
      <c r="JO266" s="125"/>
      <c r="JP266" s="125"/>
      <c r="JQ266" s="125"/>
      <c r="JR266" s="125"/>
      <c r="JS266" s="125"/>
    </row>
    <row r="267" spans="1:279" s="115" customFormat="1" ht="23.1" customHeight="1" x14ac:dyDescent="0.2">
      <c r="A267" s="114"/>
      <c r="B267" s="144"/>
      <c r="C267" s="144" t="s">
        <v>296</v>
      </c>
      <c r="D267" s="106" t="s">
        <v>85</v>
      </c>
      <c r="E267" s="144"/>
      <c r="F267" s="145"/>
      <c r="G267" s="131" t="s">
        <v>727</v>
      </c>
      <c r="H267" s="224">
        <v>280000</v>
      </c>
      <c r="I267" s="145" t="s">
        <v>298</v>
      </c>
      <c r="J267" s="146">
        <v>44774</v>
      </c>
      <c r="K267" s="111" t="s">
        <v>76</v>
      </c>
      <c r="L267" s="111" t="s">
        <v>78</v>
      </c>
      <c r="M267" s="106" t="s">
        <v>450</v>
      </c>
      <c r="N267" s="114"/>
      <c r="O267" s="105"/>
      <c r="P267" s="114"/>
      <c r="Q267" s="105"/>
      <c r="R267" s="114"/>
      <c r="S267" s="105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  <c r="EQ267" s="114"/>
      <c r="ER267" s="114"/>
      <c r="ES267" s="114"/>
      <c r="ET267" s="114"/>
      <c r="EU267" s="114"/>
      <c r="EV267" s="114"/>
      <c r="EW267" s="114"/>
      <c r="EX267" s="114"/>
      <c r="EY267" s="114"/>
      <c r="EZ267" s="114"/>
      <c r="FA267" s="114"/>
      <c r="FB267" s="114"/>
      <c r="FC267" s="114"/>
      <c r="FD267" s="114"/>
      <c r="FE267" s="114"/>
      <c r="FF267" s="114"/>
      <c r="FG267" s="114"/>
      <c r="FH267" s="114"/>
      <c r="FI267" s="114"/>
      <c r="FJ267" s="114"/>
      <c r="FK267" s="114"/>
      <c r="FL267" s="114"/>
      <c r="FM267" s="114"/>
      <c r="FN267" s="114"/>
      <c r="FO267" s="114"/>
      <c r="FP267" s="114"/>
      <c r="FQ267" s="114"/>
      <c r="FR267" s="114"/>
      <c r="FS267" s="114"/>
      <c r="FT267" s="114"/>
      <c r="FU267" s="114"/>
      <c r="FV267" s="114"/>
      <c r="FW267" s="114"/>
      <c r="FX267" s="114"/>
      <c r="FY267" s="114"/>
      <c r="FZ267" s="114"/>
      <c r="GA267" s="114"/>
      <c r="GB267" s="114"/>
      <c r="GC267" s="114"/>
      <c r="GD267" s="114"/>
      <c r="GE267" s="114"/>
      <c r="GF267" s="114"/>
      <c r="GG267" s="114"/>
      <c r="GH267" s="114"/>
      <c r="GI267" s="114"/>
      <c r="GJ267" s="114"/>
      <c r="GK267" s="114"/>
      <c r="GL267" s="114"/>
      <c r="GM267" s="114"/>
      <c r="GN267" s="114"/>
      <c r="GO267" s="114"/>
      <c r="GP267" s="114"/>
      <c r="GQ267" s="114"/>
      <c r="GR267" s="114"/>
      <c r="GS267" s="114"/>
      <c r="GT267" s="114"/>
      <c r="GU267" s="114"/>
      <c r="GV267" s="114"/>
      <c r="GW267" s="114"/>
      <c r="GX267" s="114"/>
      <c r="GY267" s="114"/>
      <c r="GZ267" s="114"/>
      <c r="HA267" s="114"/>
      <c r="HB267" s="114"/>
      <c r="HC267" s="114"/>
      <c r="HD267" s="114"/>
      <c r="HE267" s="114"/>
      <c r="HF267" s="114"/>
      <c r="HG267" s="114"/>
      <c r="HH267" s="114"/>
      <c r="HI267" s="114"/>
      <c r="HJ267" s="114"/>
      <c r="HK267" s="114"/>
      <c r="HL267" s="114"/>
      <c r="HM267" s="114"/>
      <c r="HN267" s="114"/>
      <c r="HO267" s="114"/>
      <c r="HP267" s="114"/>
      <c r="HQ267" s="114"/>
      <c r="HR267" s="114"/>
      <c r="HS267" s="114"/>
      <c r="HT267" s="114"/>
      <c r="HU267" s="114"/>
      <c r="HV267" s="114"/>
      <c r="HW267" s="114"/>
      <c r="HX267" s="114"/>
      <c r="HY267" s="114"/>
      <c r="HZ267" s="114"/>
      <c r="IA267" s="114"/>
      <c r="IB267" s="114"/>
      <c r="IC267" s="114"/>
      <c r="ID267" s="114"/>
      <c r="IE267" s="114"/>
      <c r="IF267" s="114"/>
      <c r="IG267" s="114"/>
      <c r="IH267" s="114"/>
      <c r="II267" s="114"/>
      <c r="IJ267" s="114"/>
      <c r="IK267" s="114"/>
      <c r="IL267" s="114"/>
      <c r="IM267" s="114"/>
      <c r="IN267" s="114"/>
      <c r="IO267" s="114"/>
      <c r="IP267" s="114"/>
      <c r="IQ267" s="114"/>
      <c r="IR267" s="114"/>
      <c r="IS267" s="114"/>
      <c r="IT267" s="114"/>
      <c r="IU267" s="114"/>
      <c r="IV267" s="114"/>
      <c r="IW267" s="114"/>
      <c r="IX267" s="114"/>
      <c r="IY267" s="114"/>
      <c r="IZ267" s="114"/>
      <c r="JA267" s="114"/>
      <c r="JB267" s="114"/>
      <c r="JC267" s="114"/>
      <c r="JD267" s="114"/>
      <c r="JE267" s="114"/>
      <c r="JF267" s="114"/>
      <c r="JG267" s="114"/>
      <c r="JH267" s="114"/>
      <c r="JI267" s="114"/>
      <c r="JJ267" s="114"/>
      <c r="JK267" s="114"/>
      <c r="JL267" s="114"/>
      <c r="JM267" s="114"/>
      <c r="JN267" s="114"/>
      <c r="JO267" s="114"/>
      <c r="JP267" s="114"/>
      <c r="JQ267" s="114"/>
      <c r="JR267" s="114"/>
      <c r="JS267" s="114"/>
    </row>
    <row r="268" spans="1:279" s="115" customFormat="1" ht="23.1" customHeight="1" x14ac:dyDescent="0.2">
      <c r="A268" s="114"/>
      <c r="B268" s="144"/>
      <c r="C268" s="144" t="s">
        <v>299</v>
      </c>
      <c r="D268" s="106" t="s">
        <v>85</v>
      </c>
      <c r="E268" s="144"/>
      <c r="F268" s="145"/>
      <c r="G268" s="131" t="s">
        <v>727</v>
      </c>
      <c r="H268" s="224"/>
      <c r="I268" s="145" t="s">
        <v>300</v>
      </c>
      <c r="J268" s="146">
        <v>44774</v>
      </c>
      <c r="K268" s="111" t="s">
        <v>76</v>
      </c>
      <c r="L268" s="111" t="s">
        <v>78</v>
      </c>
      <c r="M268" s="106" t="s">
        <v>451</v>
      </c>
      <c r="N268" s="114"/>
      <c r="O268" s="105"/>
      <c r="P268" s="114"/>
      <c r="Q268" s="105"/>
      <c r="R268" s="114"/>
      <c r="S268" s="105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4"/>
      <c r="CE268" s="114"/>
      <c r="CF268" s="114"/>
      <c r="CG268" s="114"/>
      <c r="CH268" s="114"/>
      <c r="CI268" s="114"/>
      <c r="CJ268" s="114"/>
      <c r="CK268" s="114"/>
      <c r="CL268" s="114"/>
      <c r="CM268" s="114"/>
      <c r="CN268" s="114"/>
      <c r="CO268" s="114"/>
      <c r="CP268" s="114"/>
      <c r="CQ268" s="114"/>
      <c r="CR268" s="114"/>
      <c r="CS268" s="114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  <c r="DD268" s="114"/>
      <c r="DE268" s="114"/>
      <c r="DF268" s="114"/>
      <c r="DG268" s="114"/>
      <c r="DH268" s="114"/>
      <c r="DI268" s="114"/>
      <c r="DJ268" s="114"/>
      <c r="DK268" s="114"/>
      <c r="DL268" s="114"/>
      <c r="DM268" s="114"/>
      <c r="DN268" s="114"/>
      <c r="DO268" s="114"/>
      <c r="DP268" s="114"/>
      <c r="DQ268" s="114"/>
      <c r="DR268" s="114"/>
      <c r="DS268" s="114"/>
      <c r="DT268" s="114"/>
      <c r="DU268" s="114"/>
      <c r="DV268" s="114"/>
      <c r="DW268" s="114"/>
      <c r="DX268" s="114"/>
      <c r="DY268" s="114"/>
      <c r="DZ268" s="114"/>
      <c r="EA268" s="114"/>
      <c r="EB268" s="114"/>
      <c r="EC268" s="114"/>
      <c r="ED268" s="114"/>
      <c r="EE268" s="114"/>
      <c r="EF268" s="114"/>
      <c r="EG268" s="114"/>
      <c r="EH268" s="114"/>
      <c r="EI268" s="114"/>
      <c r="EJ268" s="114"/>
      <c r="EK268" s="114"/>
      <c r="EL268" s="114"/>
      <c r="EM268" s="114"/>
      <c r="EN268" s="114"/>
      <c r="EO268" s="114"/>
      <c r="EP268" s="114"/>
      <c r="EQ268" s="114"/>
      <c r="ER268" s="114"/>
      <c r="ES268" s="114"/>
      <c r="ET268" s="114"/>
      <c r="EU268" s="114"/>
      <c r="EV268" s="114"/>
      <c r="EW268" s="114"/>
      <c r="EX268" s="114"/>
      <c r="EY268" s="114"/>
      <c r="EZ268" s="114"/>
      <c r="FA268" s="114"/>
      <c r="FB268" s="114"/>
      <c r="FC268" s="114"/>
      <c r="FD268" s="114"/>
      <c r="FE268" s="114"/>
      <c r="FF268" s="114"/>
      <c r="FG268" s="114"/>
      <c r="FH268" s="114"/>
      <c r="FI268" s="114"/>
      <c r="FJ268" s="114"/>
      <c r="FK268" s="114"/>
      <c r="FL268" s="114"/>
      <c r="FM268" s="114"/>
      <c r="FN268" s="114"/>
      <c r="FO268" s="114"/>
      <c r="FP268" s="114"/>
      <c r="FQ268" s="114"/>
      <c r="FR268" s="114"/>
      <c r="FS268" s="114"/>
      <c r="FT268" s="114"/>
      <c r="FU268" s="114"/>
      <c r="FV268" s="114"/>
      <c r="FW268" s="114"/>
      <c r="FX268" s="114"/>
      <c r="FY268" s="114"/>
      <c r="FZ268" s="114"/>
      <c r="GA268" s="114"/>
      <c r="GB268" s="114"/>
      <c r="GC268" s="114"/>
      <c r="GD268" s="114"/>
      <c r="GE268" s="114"/>
      <c r="GF268" s="114"/>
      <c r="GG268" s="114"/>
      <c r="GH268" s="114"/>
      <c r="GI268" s="114"/>
      <c r="GJ268" s="114"/>
      <c r="GK268" s="114"/>
      <c r="GL268" s="114"/>
      <c r="GM268" s="114"/>
      <c r="GN268" s="114"/>
      <c r="GO268" s="114"/>
      <c r="GP268" s="114"/>
      <c r="GQ268" s="114"/>
      <c r="GR268" s="114"/>
      <c r="GS268" s="114"/>
      <c r="GT268" s="114"/>
      <c r="GU268" s="114"/>
      <c r="GV268" s="114"/>
      <c r="GW268" s="114"/>
      <c r="GX268" s="114"/>
      <c r="GY268" s="114"/>
      <c r="GZ268" s="114"/>
      <c r="HA268" s="114"/>
      <c r="HB268" s="114"/>
      <c r="HC268" s="114"/>
      <c r="HD268" s="114"/>
      <c r="HE268" s="114"/>
      <c r="HF268" s="114"/>
      <c r="HG268" s="114"/>
      <c r="HH268" s="114"/>
      <c r="HI268" s="114"/>
      <c r="HJ268" s="114"/>
      <c r="HK268" s="114"/>
      <c r="HL268" s="114"/>
      <c r="HM268" s="114"/>
      <c r="HN268" s="114"/>
      <c r="HO268" s="114"/>
      <c r="HP268" s="114"/>
      <c r="HQ268" s="114"/>
      <c r="HR268" s="114"/>
      <c r="HS268" s="114"/>
      <c r="HT268" s="114"/>
      <c r="HU268" s="114"/>
      <c r="HV268" s="114"/>
      <c r="HW268" s="114"/>
      <c r="HX268" s="114"/>
      <c r="HY268" s="114"/>
      <c r="HZ268" s="114"/>
      <c r="IA268" s="114"/>
      <c r="IB268" s="114"/>
      <c r="IC268" s="114"/>
      <c r="ID268" s="114"/>
      <c r="IE268" s="114"/>
      <c r="IF268" s="114"/>
      <c r="IG268" s="114"/>
      <c r="IH268" s="114"/>
      <c r="II268" s="114"/>
      <c r="IJ268" s="114"/>
      <c r="IK268" s="114"/>
      <c r="IL268" s="114"/>
      <c r="IM268" s="114"/>
      <c r="IN268" s="114"/>
      <c r="IO268" s="114"/>
      <c r="IP268" s="114"/>
      <c r="IQ268" s="114"/>
      <c r="IR268" s="114"/>
      <c r="IS268" s="114"/>
      <c r="IT268" s="114"/>
      <c r="IU268" s="114"/>
      <c r="IV268" s="114"/>
      <c r="IW268" s="114"/>
      <c r="IX268" s="114"/>
      <c r="IY268" s="114"/>
      <c r="IZ268" s="114"/>
      <c r="JA268" s="114"/>
      <c r="JB268" s="114"/>
      <c r="JC268" s="114"/>
      <c r="JD268" s="114"/>
      <c r="JE268" s="114"/>
      <c r="JF268" s="114"/>
      <c r="JG268" s="114"/>
      <c r="JH268" s="114"/>
      <c r="JI268" s="114"/>
      <c r="JJ268" s="114"/>
      <c r="JK268" s="114"/>
      <c r="JL268" s="114"/>
      <c r="JM268" s="114"/>
      <c r="JN268" s="114"/>
      <c r="JO268" s="114"/>
      <c r="JP268" s="114"/>
      <c r="JQ268" s="114"/>
      <c r="JR268" s="114"/>
      <c r="JS268" s="114"/>
    </row>
    <row r="269" spans="1:279" s="115" customFormat="1" ht="23.1" customHeight="1" x14ac:dyDescent="0.2">
      <c r="A269" s="114"/>
      <c r="B269" s="144"/>
      <c r="C269" s="144" t="s">
        <v>301</v>
      </c>
      <c r="D269" s="106" t="s">
        <v>85</v>
      </c>
      <c r="E269" s="144"/>
      <c r="F269" s="145"/>
      <c r="G269" s="131" t="s">
        <v>727</v>
      </c>
      <c r="H269" s="224">
        <v>650000</v>
      </c>
      <c r="I269" s="145" t="s">
        <v>302</v>
      </c>
      <c r="J269" s="146">
        <v>44713</v>
      </c>
      <c r="K269" s="111" t="s">
        <v>75</v>
      </c>
      <c r="L269" s="111" t="s">
        <v>78</v>
      </c>
      <c r="M269" s="106" t="s">
        <v>438</v>
      </c>
      <c r="N269" s="114"/>
      <c r="O269" s="105"/>
      <c r="P269" s="114"/>
      <c r="Q269" s="105"/>
      <c r="R269" s="114"/>
      <c r="S269" s="105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4"/>
      <c r="CE269" s="114"/>
      <c r="CF269" s="114"/>
      <c r="CG269" s="114"/>
      <c r="CH269" s="114"/>
      <c r="CI269" s="114"/>
      <c r="CJ269" s="114"/>
      <c r="CK269" s="114"/>
      <c r="CL269" s="114"/>
      <c r="CM269" s="114"/>
      <c r="CN269" s="114"/>
      <c r="CO269" s="114"/>
      <c r="CP269" s="114"/>
      <c r="CQ269" s="114"/>
      <c r="CR269" s="114"/>
      <c r="CS269" s="114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  <c r="DD269" s="114"/>
      <c r="DE269" s="114"/>
      <c r="DF269" s="114"/>
      <c r="DG269" s="114"/>
      <c r="DH269" s="114"/>
      <c r="DI269" s="114"/>
      <c r="DJ269" s="114"/>
      <c r="DK269" s="114"/>
      <c r="DL269" s="114"/>
      <c r="DM269" s="114"/>
      <c r="DN269" s="114"/>
      <c r="DO269" s="114"/>
      <c r="DP269" s="114"/>
      <c r="DQ269" s="114"/>
      <c r="DR269" s="114"/>
      <c r="DS269" s="114"/>
      <c r="DT269" s="114"/>
      <c r="DU269" s="114"/>
      <c r="DV269" s="114"/>
      <c r="DW269" s="114"/>
      <c r="DX269" s="114"/>
      <c r="DY269" s="114"/>
      <c r="DZ269" s="114"/>
      <c r="EA269" s="114"/>
      <c r="EB269" s="114"/>
      <c r="EC269" s="114"/>
      <c r="ED269" s="114"/>
      <c r="EE269" s="114"/>
      <c r="EF269" s="114"/>
      <c r="EG269" s="114"/>
      <c r="EH269" s="114"/>
      <c r="EI269" s="114"/>
      <c r="EJ269" s="114"/>
      <c r="EK269" s="114"/>
      <c r="EL269" s="114"/>
      <c r="EM269" s="114"/>
      <c r="EN269" s="114"/>
      <c r="EO269" s="114"/>
      <c r="EP269" s="114"/>
      <c r="EQ269" s="114"/>
      <c r="ER269" s="114"/>
      <c r="ES269" s="114"/>
      <c r="ET269" s="114"/>
      <c r="EU269" s="114"/>
      <c r="EV269" s="114"/>
      <c r="EW269" s="114"/>
      <c r="EX269" s="114"/>
      <c r="EY269" s="114"/>
      <c r="EZ269" s="114"/>
      <c r="FA269" s="114"/>
      <c r="FB269" s="114"/>
      <c r="FC269" s="114"/>
      <c r="FD269" s="114"/>
      <c r="FE269" s="114"/>
      <c r="FF269" s="114"/>
      <c r="FG269" s="114"/>
      <c r="FH269" s="114"/>
      <c r="FI269" s="114"/>
      <c r="FJ269" s="114"/>
      <c r="FK269" s="114"/>
      <c r="FL269" s="114"/>
      <c r="FM269" s="114"/>
      <c r="FN269" s="114"/>
      <c r="FO269" s="114"/>
      <c r="FP269" s="114"/>
      <c r="FQ269" s="114"/>
      <c r="FR269" s="114"/>
      <c r="FS269" s="114"/>
      <c r="FT269" s="114"/>
      <c r="FU269" s="114"/>
      <c r="FV269" s="114"/>
      <c r="FW269" s="114"/>
      <c r="FX269" s="114"/>
      <c r="FY269" s="114"/>
      <c r="FZ269" s="114"/>
      <c r="GA269" s="114"/>
      <c r="GB269" s="114"/>
      <c r="GC269" s="114"/>
      <c r="GD269" s="114"/>
      <c r="GE269" s="114"/>
      <c r="GF269" s="114"/>
      <c r="GG269" s="114"/>
      <c r="GH269" s="114"/>
      <c r="GI269" s="114"/>
      <c r="GJ269" s="114"/>
      <c r="GK269" s="114"/>
      <c r="GL269" s="114"/>
      <c r="GM269" s="114"/>
      <c r="GN269" s="114"/>
      <c r="GO269" s="114"/>
      <c r="GP269" s="114"/>
      <c r="GQ269" s="114"/>
      <c r="GR269" s="114"/>
      <c r="GS269" s="114"/>
      <c r="GT269" s="114"/>
      <c r="GU269" s="114"/>
      <c r="GV269" s="114"/>
      <c r="GW269" s="114"/>
      <c r="GX269" s="114"/>
      <c r="GY269" s="114"/>
      <c r="GZ269" s="114"/>
      <c r="HA269" s="114"/>
      <c r="HB269" s="114"/>
      <c r="HC269" s="114"/>
      <c r="HD269" s="114"/>
      <c r="HE269" s="114"/>
      <c r="HF269" s="114"/>
      <c r="HG269" s="114"/>
      <c r="HH269" s="114"/>
      <c r="HI269" s="114"/>
      <c r="HJ269" s="114"/>
      <c r="HK269" s="114"/>
      <c r="HL269" s="114"/>
      <c r="HM269" s="114"/>
      <c r="HN269" s="114"/>
      <c r="HO269" s="114"/>
      <c r="HP269" s="114"/>
      <c r="HQ269" s="114"/>
      <c r="HR269" s="114"/>
      <c r="HS269" s="114"/>
      <c r="HT269" s="114"/>
      <c r="HU269" s="114"/>
      <c r="HV269" s="114"/>
      <c r="HW269" s="114"/>
      <c r="HX269" s="114"/>
      <c r="HY269" s="114"/>
      <c r="HZ269" s="114"/>
      <c r="IA269" s="114"/>
      <c r="IB269" s="114"/>
      <c r="IC269" s="114"/>
      <c r="ID269" s="114"/>
      <c r="IE269" s="114"/>
      <c r="IF269" s="114"/>
      <c r="IG269" s="114"/>
      <c r="IH269" s="114"/>
      <c r="II269" s="114"/>
      <c r="IJ269" s="114"/>
      <c r="IK269" s="114"/>
      <c r="IL269" s="114"/>
      <c r="IM269" s="114"/>
      <c r="IN269" s="114"/>
      <c r="IO269" s="114"/>
      <c r="IP269" s="114"/>
      <c r="IQ269" s="114"/>
      <c r="IR269" s="114"/>
      <c r="IS269" s="114"/>
      <c r="IT269" s="114"/>
      <c r="IU269" s="114"/>
      <c r="IV269" s="114"/>
      <c r="IW269" s="114"/>
      <c r="IX269" s="114"/>
      <c r="IY269" s="114"/>
      <c r="IZ269" s="114"/>
      <c r="JA269" s="114"/>
      <c r="JB269" s="114"/>
      <c r="JC269" s="114"/>
      <c r="JD269" s="114"/>
      <c r="JE269" s="114"/>
      <c r="JF269" s="114"/>
      <c r="JG269" s="114"/>
      <c r="JH269" s="114"/>
      <c r="JI269" s="114"/>
      <c r="JJ269" s="114"/>
      <c r="JK269" s="114"/>
      <c r="JL269" s="114"/>
      <c r="JM269" s="114"/>
      <c r="JN269" s="114"/>
      <c r="JO269" s="114"/>
      <c r="JP269" s="114"/>
      <c r="JQ269" s="114"/>
      <c r="JR269" s="114"/>
      <c r="JS269" s="114"/>
    </row>
    <row r="270" spans="1:279" s="115" customFormat="1" ht="23.1" customHeight="1" x14ac:dyDescent="0.2">
      <c r="A270" s="114"/>
      <c r="B270" s="144"/>
      <c r="C270" s="144" t="s">
        <v>303</v>
      </c>
      <c r="D270" s="106" t="s">
        <v>85</v>
      </c>
      <c r="E270" s="144"/>
      <c r="F270" s="145"/>
      <c r="G270" s="131" t="s">
        <v>727</v>
      </c>
      <c r="H270" s="224">
        <v>3000000</v>
      </c>
      <c r="I270" s="145" t="s">
        <v>123</v>
      </c>
      <c r="J270" s="146">
        <v>44378</v>
      </c>
      <c r="K270" s="111" t="s">
        <v>75</v>
      </c>
      <c r="L270" s="111" t="s">
        <v>78</v>
      </c>
      <c r="M270" s="106" t="s">
        <v>439</v>
      </c>
      <c r="N270" s="114"/>
      <c r="O270" s="105"/>
      <c r="P270" s="114"/>
      <c r="Q270" s="105"/>
      <c r="R270" s="114"/>
      <c r="S270" s="105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4"/>
      <c r="CE270" s="114"/>
      <c r="CF270" s="114"/>
      <c r="CG270" s="114"/>
      <c r="CH270" s="114"/>
      <c r="CI270" s="114"/>
      <c r="CJ270" s="114"/>
      <c r="CK270" s="114"/>
      <c r="CL270" s="114"/>
      <c r="CM270" s="114"/>
      <c r="CN270" s="114"/>
      <c r="CO270" s="114"/>
      <c r="CP270" s="114"/>
      <c r="CQ270" s="114"/>
      <c r="CR270" s="114"/>
      <c r="CS270" s="114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  <c r="DD270" s="114"/>
      <c r="DE270" s="114"/>
      <c r="DF270" s="114"/>
      <c r="DG270" s="114"/>
      <c r="DH270" s="114"/>
      <c r="DI270" s="114"/>
      <c r="DJ270" s="114"/>
      <c r="DK270" s="114"/>
      <c r="DL270" s="114"/>
      <c r="DM270" s="114"/>
      <c r="DN270" s="114"/>
      <c r="DO270" s="114"/>
      <c r="DP270" s="114"/>
      <c r="DQ270" s="114"/>
      <c r="DR270" s="114"/>
      <c r="DS270" s="114"/>
      <c r="DT270" s="114"/>
      <c r="DU270" s="114"/>
      <c r="DV270" s="114"/>
      <c r="DW270" s="114"/>
      <c r="DX270" s="114"/>
      <c r="DY270" s="114"/>
      <c r="DZ270" s="114"/>
      <c r="EA270" s="114"/>
      <c r="EB270" s="114"/>
      <c r="EC270" s="114"/>
      <c r="ED270" s="114"/>
      <c r="EE270" s="114"/>
      <c r="EF270" s="114"/>
      <c r="EG270" s="114"/>
      <c r="EH270" s="114"/>
      <c r="EI270" s="114"/>
      <c r="EJ270" s="114"/>
      <c r="EK270" s="114"/>
      <c r="EL270" s="114"/>
      <c r="EM270" s="114"/>
      <c r="EN270" s="114"/>
      <c r="EO270" s="114"/>
      <c r="EP270" s="114"/>
      <c r="EQ270" s="114"/>
      <c r="ER270" s="114"/>
      <c r="ES270" s="114"/>
      <c r="ET270" s="114"/>
      <c r="EU270" s="114"/>
      <c r="EV270" s="114"/>
      <c r="EW270" s="114"/>
      <c r="EX270" s="114"/>
      <c r="EY270" s="114"/>
      <c r="EZ270" s="114"/>
      <c r="FA270" s="114"/>
      <c r="FB270" s="114"/>
      <c r="FC270" s="114"/>
      <c r="FD270" s="114"/>
      <c r="FE270" s="114"/>
      <c r="FF270" s="114"/>
      <c r="FG270" s="114"/>
      <c r="FH270" s="114"/>
      <c r="FI270" s="114"/>
      <c r="FJ270" s="114"/>
      <c r="FK270" s="114"/>
      <c r="FL270" s="114"/>
      <c r="FM270" s="114"/>
      <c r="FN270" s="114"/>
      <c r="FO270" s="114"/>
      <c r="FP270" s="114"/>
      <c r="FQ270" s="114"/>
      <c r="FR270" s="114"/>
      <c r="FS270" s="114"/>
      <c r="FT270" s="114"/>
      <c r="FU270" s="114"/>
      <c r="FV270" s="114"/>
      <c r="FW270" s="114"/>
      <c r="FX270" s="114"/>
      <c r="FY270" s="114"/>
      <c r="FZ270" s="114"/>
      <c r="GA270" s="114"/>
      <c r="GB270" s="114"/>
      <c r="GC270" s="114"/>
      <c r="GD270" s="114"/>
      <c r="GE270" s="114"/>
      <c r="GF270" s="114"/>
      <c r="GG270" s="114"/>
      <c r="GH270" s="114"/>
      <c r="GI270" s="114"/>
      <c r="GJ270" s="114"/>
      <c r="GK270" s="114"/>
      <c r="GL270" s="114"/>
      <c r="GM270" s="114"/>
      <c r="GN270" s="114"/>
      <c r="GO270" s="114"/>
      <c r="GP270" s="114"/>
      <c r="GQ270" s="114"/>
      <c r="GR270" s="114"/>
      <c r="GS270" s="114"/>
      <c r="GT270" s="114"/>
      <c r="GU270" s="114"/>
      <c r="GV270" s="114"/>
      <c r="GW270" s="114"/>
      <c r="GX270" s="114"/>
      <c r="GY270" s="114"/>
      <c r="GZ270" s="114"/>
      <c r="HA270" s="114"/>
      <c r="HB270" s="114"/>
      <c r="HC270" s="114"/>
      <c r="HD270" s="114"/>
      <c r="HE270" s="114"/>
      <c r="HF270" s="114"/>
      <c r="HG270" s="114"/>
      <c r="HH270" s="114"/>
      <c r="HI270" s="114"/>
      <c r="HJ270" s="114"/>
      <c r="HK270" s="114"/>
      <c r="HL270" s="114"/>
      <c r="HM270" s="114"/>
      <c r="HN270" s="114"/>
      <c r="HO270" s="114"/>
      <c r="HP270" s="114"/>
      <c r="HQ270" s="114"/>
      <c r="HR270" s="114"/>
      <c r="HS270" s="114"/>
      <c r="HT270" s="114"/>
      <c r="HU270" s="114"/>
      <c r="HV270" s="114"/>
      <c r="HW270" s="114"/>
      <c r="HX270" s="114"/>
      <c r="HY270" s="114"/>
      <c r="HZ270" s="114"/>
      <c r="IA270" s="114"/>
      <c r="IB270" s="114"/>
      <c r="IC270" s="114"/>
      <c r="ID270" s="114"/>
      <c r="IE270" s="114"/>
      <c r="IF270" s="114"/>
      <c r="IG270" s="114"/>
      <c r="IH270" s="114"/>
      <c r="II270" s="114"/>
      <c r="IJ270" s="114"/>
      <c r="IK270" s="114"/>
      <c r="IL270" s="114"/>
      <c r="IM270" s="114"/>
      <c r="IN270" s="114"/>
      <c r="IO270" s="114"/>
      <c r="IP270" s="114"/>
      <c r="IQ270" s="114"/>
      <c r="IR270" s="114"/>
      <c r="IS270" s="114"/>
      <c r="IT270" s="114"/>
      <c r="IU270" s="114"/>
      <c r="IV270" s="114"/>
      <c r="IW270" s="114"/>
      <c r="IX270" s="114"/>
      <c r="IY270" s="114"/>
      <c r="IZ270" s="114"/>
      <c r="JA270" s="114"/>
      <c r="JB270" s="114"/>
      <c r="JC270" s="114"/>
      <c r="JD270" s="114"/>
      <c r="JE270" s="114"/>
      <c r="JF270" s="114"/>
      <c r="JG270" s="114"/>
      <c r="JH270" s="114"/>
      <c r="JI270" s="114"/>
      <c r="JJ270" s="114"/>
      <c r="JK270" s="114"/>
      <c r="JL270" s="114"/>
      <c r="JM270" s="114"/>
      <c r="JN270" s="114"/>
      <c r="JO270" s="114"/>
      <c r="JP270" s="114"/>
      <c r="JQ270" s="114"/>
      <c r="JR270" s="114"/>
      <c r="JS270" s="114"/>
    </row>
    <row r="271" spans="1:279" s="115" customFormat="1" ht="23.1" customHeight="1" x14ac:dyDescent="0.2">
      <c r="A271" s="114"/>
      <c r="B271" s="144"/>
      <c r="C271" s="144" t="s">
        <v>308</v>
      </c>
      <c r="D271" s="106" t="s">
        <v>85</v>
      </c>
      <c r="E271" s="144"/>
      <c r="F271" s="145"/>
      <c r="G271" s="131" t="s">
        <v>727</v>
      </c>
      <c r="H271" s="224">
        <v>1000000</v>
      </c>
      <c r="I271" s="145" t="s">
        <v>309</v>
      </c>
      <c r="J271" s="146">
        <v>44896</v>
      </c>
      <c r="K271" s="111" t="s">
        <v>76</v>
      </c>
      <c r="L271" s="111" t="s">
        <v>78</v>
      </c>
      <c r="M271" s="106" t="s">
        <v>470</v>
      </c>
      <c r="N271" s="114"/>
      <c r="O271" s="105"/>
      <c r="P271" s="114"/>
      <c r="Q271" s="105"/>
      <c r="R271" s="114"/>
      <c r="S271" s="105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  <c r="EQ271" s="114"/>
      <c r="ER271" s="114"/>
      <c r="ES271" s="114"/>
      <c r="ET271" s="114"/>
      <c r="EU271" s="114"/>
      <c r="EV271" s="114"/>
      <c r="EW271" s="114"/>
      <c r="EX271" s="114"/>
      <c r="EY271" s="114"/>
      <c r="EZ271" s="114"/>
      <c r="FA271" s="114"/>
      <c r="FB271" s="114"/>
      <c r="FC271" s="114"/>
      <c r="FD271" s="114"/>
      <c r="FE271" s="114"/>
      <c r="FF271" s="114"/>
      <c r="FG271" s="114"/>
      <c r="FH271" s="114"/>
      <c r="FI271" s="114"/>
      <c r="FJ271" s="114"/>
      <c r="FK271" s="114"/>
      <c r="FL271" s="114"/>
      <c r="FM271" s="114"/>
      <c r="FN271" s="114"/>
      <c r="FO271" s="114"/>
      <c r="FP271" s="114"/>
      <c r="FQ271" s="114"/>
      <c r="FR271" s="114"/>
      <c r="FS271" s="114"/>
      <c r="FT271" s="114"/>
      <c r="FU271" s="114"/>
      <c r="FV271" s="114"/>
      <c r="FW271" s="114"/>
      <c r="FX271" s="114"/>
      <c r="FY271" s="114"/>
      <c r="FZ271" s="114"/>
      <c r="GA271" s="114"/>
      <c r="GB271" s="114"/>
      <c r="GC271" s="114"/>
      <c r="GD271" s="114"/>
      <c r="GE271" s="114"/>
      <c r="GF271" s="114"/>
      <c r="GG271" s="114"/>
      <c r="GH271" s="114"/>
      <c r="GI271" s="114"/>
      <c r="GJ271" s="114"/>
      <c r="GK271" s="114"/>
      <c r="GL271" s="114"/>
      <c r="GM271" s="114"/>
      <c r="GN271" s="114"/>
      <c r="GO271" s="114"/>
      <c r="GP271" s="114"/>
      <c r="GQ271" s="114"/>
      <c r="GR271" s="114"/>
      <c r="GS271" s="114"/>
      <c r="GT271" s="114"/>
      <c r="GU271" s="114"/>
      <c r="GV271" s="114"/>
      <c r="GW271" s="114"/>
      <c r="GX271" s="114"/>
      <c r="GY271" s="114"/>
      <c r="GZ271" s="114"/>
      <c r="HA271" s="114"/>
      <c r="HB271" s="114"/>
      <c r="HC271" s="114"/>
      <c r="HD271" s="114"/>
      <c r="HE271" s="114"/>
      <c r="HF271" s="114"/>
      <c r="HG271" s="114"/>
      <c r="HH271" s="114"/>
      <c r="HI271" s="114"/>
      <c r="HJ271" s="114"/>
      <c r="HK271" s="114"/>
      <c r="HL271" s="114"/>
      <c r="HM271" s="114"/>
      <c r="HN271" s="114"/>
      <c r="HO271" s="114"/>
      <c r="HP271" s="114"/>
      <c r="HQ271" s="114"/>
      <c r="HR271" s="114"/>
      <c r="HS271" s="114"/>
      <c r="HT271" s="114"/>
      <c r="HU271" s="114"/>
      <c r="HV271" s="114"/>
      <c r="HW271" s="114"/>
      <c r="HX271" s="114"/>
      <c r="HY271" s="114"/>
      <c r="HZ271" s="114"/>
      <c r="IA271" s="114"/>
      <c r="IB271" s="114"/>
      <c r="IC271" s="114"/>
      <c r="ID271" s="114"/>
      <c r="IE271" s="114"/>
      <c r="IF271" s="114"/>
      <c r="IG271" s="114"/>
      <c r="IH271" s="114"/>
      <c r="II271" s="114"/>
      <c r="IJ271" s="114"/>
      <c r="IK271" s="114"/>
      <c r="IL271" s="114"/>
      <c r="IM271" s="114"/>
      <c r="IN271" s="114"/>
      <c r="IO271" s="114"/>
      <c r="IP271" s="114"/>
      <c r="IQ271" s="114"/>
      <c r="IR271" s="114"/>
      <c r="IS271" s="114"/>
      <c r="IT271" s="114"/>
      <c r="IU271" s="114"/>
      <c r="IV271" s="114"/>
      <c r="IW271" s="114"/>
      <c r="IX271" s="114"/>
      <c r="IY271" s="114"/>
      <c r="IZ271" s="114"/>
      <c r="JA271" s="114"/>
      <c r="JB271" s="114"/>
      <c r="JC271" s="114"/>
      <c r="JD271" s="114"/>
      <c r="JE271" s="114"/>
      <c r="JF271" s="114"/>
      <c r="JG271" s="114"/>
      <c r="JH271" s="114"/>
      <c r="JI271" s="114"/>
      <c r="JJ271" s="114"/>
      <c r="JK271" s="114"/>
      <c r="JL271" s="114"/>
      <c r="JM271" s="114"/>
      <c r="JN271" s="114"/>
      <c r="JO271" s="114"/>
      <c r="JP271" s="114"/>
      <c r="JQ271" s="114"/>
      <c r="JR271" s="114"/>
      <c r="JS271" s="114"/>
    </row>
    <row r="272" spans="1:279" s="115" customFormat="1" ht="23.1" customHeight="1" x14ac:dyDescent="0.2">
      <c r="A272" s="114"/>
      <c r="B272" s="144"/>
      <c r="C272" s="144" t="s">
        <v>310</v>
      </c>
      <c r="D272" s="106" t="s">
        <v>85</v>
      </c>
      <c r="E272" s="144"/>
      <c r="F272" s="145"/>
      <c r="G272" s="131" t="s">
        <v>727</v>
      </c>
      <c r="H272" s="224">
        <v>250000</v>
      </c>
      <c r="I272" s="145" t="s">
        <v>311</v>
      </c>
      <c r="J272" s="146">
        <v>44378</v>
      </c>
      <c r="K272" s="111" t="s">
        <v>76</v>
      </c>
      <c r="L272" s="111" t="s">
        <v>78</v>
      </c>
      <c r="M272" s="106" t="s">
        <v>452</v>
      </c>
      <c r="N272" s="114"/>
      <c r="O272" s="105"/>
      <c r="P272" s="114"/>
      <c r="Q272" s="105"/>
      <c r="R272" s="114"/>
      <c r="S272" s="105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  <c r="EQ272" s="114"/>
      <c r="ER272" s="114"/>
      <c r="ES272" s="114"/>
      <c r="ET272" s="114"/>
      <c r="EU272" s="114"/>
      <c r="EV272" s="114"/>
      <c r="EW272" s="114"/>
      <c r="EX272" s="114"/>
      <c r="EY272" s="114"/>
      <c r="EZ272" s="114"/>
      <c r="FA272" s="114"/>
      <c r="FB272" s="114"/>
      <c r="FC272" s="114"/>
      <c r="FD272" s="114"/>
      <c r="FE272" s="114"/>
      <c r="FF272" s="114"/>
      <c r="FG272" s="114"/>
      <c r="FH272" s="114"/>
      <c r="FI272" s="114"/>
      <c r="FJ272" s="114"/>
      <c r="FK272" s="114"/>
      <c r="FL272" s="114"/>
      <c r="FM272" s="114"/>
      <c r="FN272" s="114"/>
      <c r="FO272" s="114"/>
      <c r="FP272" s="114"/>
      <c r="FQ272" s="114"/>
      <c r="FR272" s="114"/>
      <c r="FS272" s="114"/>
      <c r="FT272" s="114"/>
      <c r="FU272" s="114"/>
      <c r="FV272" s="114"/>
      <c r="FW272" s="114"/>
      <c r="FX272" s="114"/>
      <c r="FY272" s="114"/>
      <c r="FZ272" s="114"/>
      <c r="GA272" s="114"/>
      <c r="GB272" s="114"/>
      <c r="GC272" s="114"/>
      <c r="GD272" s="114"/>
      <c r="GE272" s="114"/>
      <c r="GF272" s="114"/>
      <c r="GG272" s="114"/>
      <c r="GH272" s="114"/>
      <c r="GI272" s="114"/>
      <c r="GJ272" s="114"/>
      <c r="GK272" s="114"/>
      <c r="GL272" s="114"/>
      <c r="GM272" s="114"/>
      <c r="GN272" s="114"/>
      <c r="GO272" s="114"/>
      <c r="GP272" s="114"/>
      <c r="GQ272" s="114"/>
      <c r="GR272" s="114"/>
      <c r="GS272" s="114"/>
      <c r="GT272" s="114"/>
      <c r="GU272" s="114"/>
      <c r="GV272" s="114"/>
      <c r="GW272" s="114"/>
      <c r="GX272" s="114"/>
      <c r="GY272" s="114"/>
      <c r="GZ272" s="114"/>
      <c r="HA272" s="114"/>
      <c r="HB272" s="114"/>
      <c r="HC272" s="114"/>
      <c r="HD272" s="114"/>
      <c r="HE272" s="114"/>
      <c r="HF272" s="114"/>
      <c r="HG272" s="114"/>
      <c r="HH272" s="114"/>
      <c r="HI272" s="114"/>
      <c r="HJ272" s="114"/>
      <c r="HK272" s="114"/>
      <c r="HL272" s="114"/>
      <c r="HM272" s="114"/>
      <c r="HN272" s="114"/>
      <c r="HO272" s="114"/>
      <c r="HP272" s="114"/>
      <c r="HQ272" s="114"/>
      <c r="HR272" s="114"/>
      <c r="HS272" s="114"/>
      <c r="HT272" s="114"/>
      <c r="HU272" s="114"/>
      <c r="HV272" s="114"/>
      <c r="HW272" s="114"/>
      <c r="HX272" s="114"/>
      <c r="HY272" s="114"/>
      <c r="HZ272" s="114"/>
      <c r="IA272" s="114"/>
      <c r="IB272" s="114"/>
      <c r="IC272" s="114"/>
      <c r="ID272" s="114"/>
      <c r="IE272" s="114"/>
      <c r="IF272" s="114"/>
      <c r="IG272" s="114"/>
      <c r="IH272" s="114"/>
      <c r="II272" s="114"/>
      <c r="IJ272" s="114"/>
      <c r="IK272" s="114"/>
      <c r="IL272" s="114"/>
      <c r="IM272" s="114"/>
      <c r="IN272" s="114"/>
      <c r="IO272" s="114"/>
      <c r="IP272" s="114"/>
      <c r="IQ272" s="114"/>
      <c r="IR272" s="114"/>
      <c r="IS272" s="114"/>
      <c r="IT272" s="114"/>
      <c r="IU272" s="114"/>
      <c r="IV272" s="114"/>
      <c r="IW272" s="114"/>
      <c r="IX272" s="114"/>
      <c r="IY272" s="114"/>
      <c r="IZ272" s="114"/>
      <c r="JA272" s="114"/>
      <c r="JB272" s="114"/>
      <c r="JC272" s="114"/>
      <c r="JD272" s="114"/>
      <c r="JE272" s="114"/>
      <c r="JF272" s="114"/>
      <c r="JG272" s="114"/>
      <c r="JH272" s="114"/>
      <c r="JI272" s="114"/>
      <c r="JJ272" s="114"/>
      <c r="JK272" s="114"/>
      <c r="JL272" s="114"/>
      <c r="JM272" s="114"/>
      <c r="JN272" s="114"/>
      <c r="JO272" s="114"/>
      <c r="JP272" s="114"/>
      <c r="JQ272" s="114"/>
      <c r="JR272" s="114"/>
      <c r="JS272" s="114"/>
    </row>
    <row r="273" spans="1:279" s="115" customFormat="1" ht="23.1" customHeight="1" x14ac:dyDescent="0.2">
      <c r="A273" s="114"/>
      <c r="B273" s="144"/>
      <c r="C273" s="144" t="s">
        <v>312</v>
      </c>
      <c r="D273" s="106" t="s">
        <v>85</v>
      </c>
      <c r="E273" s="144"/>
      <c r="F273" s="145"/>
      <c r="G273" s="131" t="s">
        <v>727</v>
      </c>
      <c r="H273" s="224">
        <v>224000</v>
      </c>
      <c r="I273" s="145" t="s">
        <v>311</v>
      </c>
      <c r="J273" s="146">
        <v>44866</v>
      </c>
      <c r="K273" s="111" t="s">
        <v>76</v>
      </c>
      <c r="L273" s="111" t="s">
        <v>78</v>
      </c>
      <c r="M273" s="106" t="s">
        <v>455</v>
      </c>
      <c r="N273" s="114"/>
      <c r="O273" s="105"/>
      <c r="P273" s="114"/>
      <c r="Q273" s="105"/>
      <c r="R273" s="114"/>
      <c r="S273" s="105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  <c r="FF273" s="114"/>
      <c r="FG273" s="114"/>
      <c r="FH273" s="114"/>
      <c r="FI273" s="114"/>
      <c r="FJ273" s="114"/>
      <c r="FK273" s="114"/>
      <c r="FL273" s="114"/>
      <c r="FM273" s="114"/>
      <c r="FN273" s="114"/>
      <c r="FO273" s="114"/>
      <c r="FP273" s="114"/>
      <c r="FQ273" s="114"/>
      <c r="FR273" s="114"/>
      <c r="FS273" s="114"/>
      <c r="FT273" s="114"/>
      <c r="FU273" s="114"/>
      <c r="FV273" s="114"/>
      <c r="FW273" s="114"/>
      <c r="FX273" s="114"/>
      <c r="FY273" s="114"/>
      <c r="FZ273" s="114"/>
      <c r="GA273" s="114"/>
      <c r="GB273" s="114"/>
      <c r="GC273" s="114"/>
      <c r="GD273" s="114"/>
      <c r="GE273" s="114"/>
      <c r="GF273" s="114"/>
      <c r="GG273" s="114"/>
      <c r="GH273" s="114"/>
      <c r="GI273" s="114"/>
      <c r="GJ273" s="114"/>
      <c r="GK273" s="114"/>
      <c r="GL273" s="114"/>
      <c r="GM273" s="114"/>
      <c r="GN273" s="114"/>
      <c r="GO273" s="114"/>
      <c r="GP273" s="114"/>
      <c r="GQ273" s="114"/>
      <c r="GR273" s="114"/>
      <c r="GS273" s="114"/>
      <c r="GT273" s="114"/>
      <c r="GU273" s="114"/>
      <c r="GV273" s="114"/>
      <c r="GW273" s="114"/>
      <c r="GX273" s="114"/>
      <c r="GY273" s="114"/>
      <c r="GZ273" s="114"/>
      <c r="HA273" s="114"/>
      <c r="HB273" s="114"/>
      <c r="HC273" s="114"/>
      <c r="HD273" s="114"/>
      <c r="HE273" s="114"/>
      <c r="HF273" s="114"/>
      <c r="HG273" s="114"/>
      <c r="HH273" s="114"/>
      <c r="HI273" s="114"/>
      <c r="HJ273" s="114"/>
      <c r="HK273" s="114"/>
      <c r="HL273" s="114"/>
      <c r="HM273" s="114"/>
      <c r="HN273" s="114"/>
      <c r="HO273" s="114"/>
      <c r="HP273" s="114"/>
      <c r="HQ273" s="114"/>
      <c r="HR273" s="114"/>
      <c r="HS273" s="114"/>
      <c r="HT273" s="114"/>
      <c r="HU273" s="114"/>
      <c r="HV273" s="114"/>
      <c r="HW273" s="114"/>
      <c r="HX273" s="114"/>
      <c r="HY273" s="114"/>
      <c r="HZ273" s="114"/>
      <c r="IA273" s="114"/>
      <c r="IB273" s="114"/>
      <c r="IC273" s="114"/>
      <c r="ID273" s="114"/>
      <c r="IE273" s="114"/>
      <c r="IF273" s="114"/>
      <c r="IG273" s="114"/>
      <c r="IH273" s="114"/>
      <c r="II273" s="114"/>
      <c r="IJ273" s="114"/>
      <c r="IK273" s="114"/>
      <c r="IL273" s="114"/>
      <c r="IM273" s="114"/>
      <c r="IN273" s="114"/>
      <c r="IO273" s="114"/>
      <c r="IP273" s="114"/>
      <c r="IQ273" s="114"/>
      <c r="IR273" s="114"/>
      <c r="IS273" s="114"/>
      <c r="IT273" s="114"/>
      <c r="IU273" s="114"/>
      <c r="IV273" s="114"/>
      <c r="IW273" s="114"/>
      <c r="IX273" s="114"/>
      <c r="IY273" s="114"/>
      <c r="IZ273" s="114"/>
      <c r="JA273" s="114"/>
      <c r="JB273" s="114"/>
      <c r="JC273" s="114"/>
      <c r="JD273" s="114"/>
      <c r="JE273" s="114"/>
      <c r="JF273" s="114"/>
      <c r="JG273" s="114"/>
      <c r="JH273" s="114"/>
      <c r="JI273" s="114"/>
      <c r="JJ273" s="114"/>
      <c r="JK273" s="114"/>
      <c r="JL273" s="114"/>
      <c r="JM273" s="114"/>
      <c r="JN273" s="114"/>
      <c r="JO273" s="114"/>
      <c r="JP273" s="114"/>
      <c r="JQ273" s="114"/>
      <c r="JR273" s="114"/>
      <c r="JS273" s="114"/>
    </row>
    <row r="274" spans="1:279" s="115" customFormat="1" ht="23.1" customHeight="1" x14ac:dyDescent="0.2">
      <c r="A274" s="114"/>
      <c r="B274" s="144"/>
      <c r="C274" s="144" t="s">
        <v>313</v>
      </c>
      <c r="D274" s="106" t="s">
        <v>85</v>
      </c>
      <c r="E274" s="144"/>
      <c r="F274" s="145"/>
      <c r="G274" s="131" t="s">
        <v>727</v>
      </c>
      <c r="H274" s="224"/>
      <c r="I274" s="145" t="s">
        <v>311</v>
      </c>
      <c r="J274" s="146">
        <v>44866</v>
      </c>
      <c r="K274" s="111" t="s">
        <v>76</v>
      </c>
      <c r="L274" s="111" t="s">
        <v>78</v>
      </c>
      <c r="M274" s="106" t="s">
        <v>451</v>
      </c>
      <c r="N274" s="114"/>
      <c r="O274" s="105"/>
      <c r="P274" s="114"/>
      <c r="Q274" s="105"/>
      <c r="R274" s="114"/>
      <c r="S274" s="105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  <c r="EQ274" s="114"/>
      <c r="ER274" s="114"/>
      <c r="ES274" s="114"/>
      <c r="ET274" s="114"/>
      <c r="EU274" s="114"/>
      <c r="EV274" s="114"/>
      <c r="EW274" s="114"/>
      <c r="EX274" s="114"/>
      <c r="EY274" s="114"/>
      <c r="EZ274" s="114"/>
      <c r="FA274" s="114"/>
      <c r="FB274" s="114"/>
      <c r="FC274" s="114"/>
      <c r="FD274" s="114"/>
      <c r="FE274" s="114"/>
      <c r="FF274" s="114"/>
      <c r="FG274" s="114"/>
      <c r="FH274" s="114"/>
      <c r="FI274" s="114"/>
      <c r="FJ274" s="114"/>
      <c r="FK274" s="114"/>
      <c r="FL274" s="114"/>
      <c r="FM274" s="114"/>
      <c r="FN274" s="114"/>
      <c r="FO274" s="114"/>
      <c r="FP274" s="114"/>
      <c r="FQ274" s="114"/>
      <c r="FR274" s="114"/>
      <c r="FS274" s="114"/>
      <c r="FT274" s="114"/>
      <c r="FU274" s="114"/>
      <c r="FV274" s="114"/>
      <c r="FW274" s="114"/>
      <c r="FX274" s="114"/>
      <c r="FY274" s="114"/>
      <c r="FZ274" s="114"/>
      <c r="GA274" s="114"/>
      <c r="GB274" s="114"/>
      <c r="GC274" s="114"/>
      <c r="GD274" s="114"/>
      <c r="GE274" s="114"/>
      <c r="GF274" s="114"/>
      <c r="GG274" s="114"/>
      <c r="GH274" s="114"/>
      <c r="GI274" s="114"/>
      <c r="GJ274" s="114"/>
      <c r="GK274" s="114"/>
      <c r="GL274" s="114"/>
      <c r="GM274" s="114"/>
      <c r="GN274" s="114"/>
      <c r="GO274" s="114"/>
      <c r="GP274" s="114"/>
      <c r="GQ274" s="114"/>
      <c r="GR274" s="114"/>
      <c r="GS274" s="114"/>
      <c r="GT274" s="114"/>
      <c r="GU274" s="114"/>
      <c r="GV274" s="114"/>
      <c r="GW274" s="114"/>
      <c r="GX274" s="114"/>
      <c r="GY274" s="114"/>
      <c r="GZ274" s="114"/>
      <c r="HA274" s="114"/>
      <c r="HB274" s="114"/>
      <c r="HC274" s="114"/>
      <c r="HD274" s="114"/>
      <c r="HE274" s="114"/>
      <c r="HF274" s="114"/>
      <c r="HG274" s="114"/>
      <c r="HH274" s="114"/>
      <c r="HI274" s="114"/>
      <c r="HJ274" s="114"/>
      <c r="HK274" s="114"/>
      <c r="HL274" s="114"/>
      <c r="HM274" s="114"/>
      <c r="HN274" s="114"/>
      <c r="HO274" s="114"/>
      <c r="HP274" s="114"/>
      <c r="HQ274" s="114"/>
      <c r="HR274" s="114"/>
      <c r="HS274" s="114"/>
      <c r="HT274" s="114"/>
      <c r="HU274" s="114"/>
      <c r="HV274" s="114"/>
      <c r="HW274" s="114"/>
      <c r="HX274" s="114"/>
      <c r="HY274" s="114"/>
      <c r="HZ274" s="114"/>
      <c r="IA274" s="114"/>
      <c r="IB274" s="114"/>
      <c r="IC274" s="114"/>
      <c r="ID274" s="114"/>
      <c r="IE274" s="114"/>
      <c r="IF274" s="114"/>
      <c r="IG274" s="114"/>
      <c r="IH274" s="114"/>
      <c r="II274" s="114"/>
      <c r="IJ274" s="114"/>
      <c r="IK274" s="114"/>
      <c r="IL274" s="114"/>
      <c r="IM274" s="114"/>
      <c r="IN274" s="114"/>
      <c r="IO274" s="114"/>
      <c r="IP274" s="114"/>
      <c r="IQ274" s="114"/>
      <c r="IR274" s="114"/>
      <c r="IS274" s="114"/>
      <c r="IT274" s="114"/>
      <c r="IU274" s="114"/>
      <c r="IV274" s="114"/>
      <c r="IW274" s="114"/>
      <c r="IX274" s="114"/>
      <c r="IY274" s="114"/>
      <c r="IZ274" s="114"/>
      <c r="JA274" s="114"/>
      <c r="JB274" s="114"/>
      <c r="JC274" s="114"/>
      <c r="JD274" s="114"/>
      <c r="JE274" s="114"/>
      <c r="JF274" s="114"/>
      <c r="JG274" s="114"/>
      <c r="JH274" s="114"/>
      <c r="JI274" s="114"/>
      <c r="JJ274" s="114"/>
      <c r="JK274" s="114"/>
      <c r="JL274" s="114"/>
      <c r="JM274" s="114"/>
      <c r="JN274" s="114"/>
      <c r="JO274" s="114"/>
      <c r="JP274" s="114"/>
      <c r="JQ274" s="114"/>
      <c r="JR274" s="114"/>
      <c r="JS274" s="114"/>
    </row>
    <row r="275" spans="1:279" s="115" customFormat="1" ht="27" customHeight="1" x14ac:dyDescent="0.2">
      <c r="A275" s="114"/>
      <c r="B275" s="144"/>
      <c r="C275" s="144" t="s">
        <v>314</v>
      </c>
      <c r="D275" s="106" t="s">
        <v>85</v>
      </c>
      <c r="E275" s="144"/>
      <c r="F275" s="145"/>
      <c r="G275" s="131" t="s">
        <v>727</v>
      </c>
      <c r="H275" s="224">
        <v>570000</v>
      </c>
      <c r="I275" s="145" t="s">
        <v>300</v>
      </c>
      <c r="J275" s="146">
        <v>44713</v>
      </c>
      <c r="K275" s="111" t="s">
        <v>76</v>
      </c>
      <c r="L275" s="111" t="s">
        <v>78</v>
      </c>
      <c r="M275" s="106" t="s">
        <v>441</v>
      </c>
      <c r="N275" s="114"/>
      <c r="O275" s="105"/>
      <c r="P275" s="114"/>
      <c r="Q275" s="105"/>
      <c r="R275" s="114"/>
      <c r="S275" s="105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  <c r="EQ275" s="114"/>
      <c r="ER275" s="114"/>
      <c r="ES275" s="114"/>
      <c r="ET275" s="114"/>
      <c r="EU275" s="114"/>
      <c r="EV275" s="114"/>
      <c r="EW275" s="114"/>
      <c r="EX275" s="114"/>
      <c r="EY275" s="114"/>
      <c r="EZ275" s="114"/>
      <c r="FA275" s="114"/>
      <c r="FB275" s="114"/>
      <c r="FC275" s="114"/>
      <c r="FD275" s="114"/>
      <c r="FE275" s="114"/>
      <c r="FF275" s="114"/>
      <c r="FG275" s="114"/>
      <c r="FH275" s="114"/>
      <c r="FI275" s="114"/>
      <c r="FJ275" s="114"/>
      <c r="FK275" s="114"/>
      <c r="FL275" s="114"/>
      <c r="FM275" s="114"/>
      <c r="FN275" s="114"/>
      <c r="FO275" s="114"/>
      <c r="FP275" s="114"/>
      <c r="FQ275" s="114"/>
      <c r="FR275" s="114"/>
      <c r="FS275" s="114"/>
      <c r="FT275" s="114"/>
      <c r="FU275" s="114"/>
      <c r="FV275" s="114"/>
      <c r="FW275" s="114"/>
      <c r="FX275" s="114"/>
      <c r="FY275" s="114"/>
      <c r="FZ275" s="114"/>
      <c r="GA275" s="114"/>
      <c r="GB275" s="114"/>
      <c r="GC275" s="114"/>
      <c r="GD275" s="114"/>
      <c r="GE275" s="114"/>
      <c r="GF275" s="114"/>
      <c r="GG275" s="114"/>
      <c r="GH275" s="114"/>
      <c r="GI275" s="114"/>
      <c r="GJ275" s="114"/>
      <c r="GK275" s="114"/>
      <c r="GL275" s="114"/>
      <c r="GM275" s="114"/>
      <c r="GN275" s="114"/>
      <c r="GO275" s="114"/>
      <c r="GP275" s="114"/>
      <c r="GQ275" s="114"/>
      <c r="GR275" s="114"/>
      <c r="GS275" s="114"/>
      <c r="GT275" s="114"/>
      <c r="GU275" s="114"/>
      <c r="GV275" s="114"/>
      <c r="GW275" s="114"/>
      <c r="GX275" s="114"/>
      <c r="GY275" s="114"/>
      <c r="GZ275" s="114"/>
      <c r="HA275" s="114"/>
      <c r="HB275" s="114"/>
      <c r="HC275" s="114"/>
      <c r="HD275" s="114"/>
      <c r="HE275" s="114"/>
      <c r="HF275" s="114"/>
      <c r="HG275" s="114"/>
      <c r="HH275" s="114"/>
      <c r="HI275" s="114"/>
      <c r="HJ275" s="114"/>
      <c r="HK275" s="114"/>
      <c r="HL275" s="114"/>
      <c r="HM275" s="114"/>
      <c r="HN275" s="114"/>
      <c r="HO275" s="114"/>
      <c r="HP275" s="114"/>
      <c r="HQ275" s="114"/>
      <c r="HR275" s="114"/>
      <c r="HS275" s="114"/>
      <c r="HT275" s="114"/>
      <c r="HU275" s="114"/>
      <c r="HV275" s="114"/>
      <c r="HW275" s="114"/>
      <c r="HX275" s="114"/>
      <c r="HY275" s="114"/>
      <c r="HZ275" s="114"/>
      <c r="IA275" s="114"/>
      <c r="IB275" s="114"/>
      <c r="IC275" s="114"/>
      <c r="ID275" s="114"/>
      <c r="IE275" s="114"/>
      <c r="IF275" s="114"/>
      <c r="IG275" s="114"/>
      <c r="IH275" s="114"/>
      <c r="II275" s="114"/>
      <c r="IJ275" s="114"/>
      <c r="IK275" s="114"/>
      <c r="IL275" s="114"/>
      <c r="IM275" s="114"/>
      <c r="IN275" s="114"/>
      <c r="IO275" s="114"/>
      <c r="IP275" s="114"/>
      <c r="IQ275" s="114"/>
      <c r="IR275" s="114"/>
      <c r="IS275" s="114"/>
      <c r="IT275" s="114"/>
      <c r="IU275" s="114"/>
      <c r="IV275" s="114"/>
      <c r="IW275" s="114"/>
      <c r="IX275" s="114"/>
      <c r="IY275" s="114"/>
      <c r="IZ275" s="114"/>
      <c r="JA275" s="114"/>
      <c r="JB275" s="114"/>
      <c r="JC275" s="114"/>
      <c r="JD275" s="114"/>
      <c r="JE275" s="114"/>
      <c r="JF275" s="114"/>
      <c r="JG275" s="114"/>
      <c r="JH275" s="114"/>
      <c r="JI275" s="114"/>
      <c r="JJ275" s="114"/>
      <c r="JK275" s="114"/>
      <c r="JL275" s="114"/>
      <c r="JM275" s="114"/>
      <c r="JN275" s="114"/>
      <c r="JO275" s="114"/>
      <c r="JP275" s="114"/>
      <c r="JQ275" s="114"/>
      <c r="JR275" s="114"/>
      <c r="JS275" s="114"/>
    </row>
    <row r="276" spans="1:279" s="115" customFormat="1" ht="23.1" customHeight="1" x14ac:dyDescent="0.2">
      <c r="A276" s="114"/>
      <c r="B276" s="144"/>
      <c r="C276" s="144" t="s">
        <v>315</v>
      </c>
      <c r="D276" s="106" t="s">
        <v>85</v>
      </c>
      <c r="E276" s="144"/>
      <c r="F276" s="145"/>
      <c r="G276" s="131" t="s">
        <v>727</v>
      </c>
      <c r="H276" s="224">
        <v>5000000</v>
      </c>
      <c r="I276" s="145" t="s">
        <v>316</v>
      </c>
      <c r="J276" s="146">
        <v>44592</v>
      </c>
      <c r="K276" s="111" t="s">
        <v>76</v>
      </c>
      <c r="L276" s="111" t="s">
        <v>78</v>
      </c>
      <c r="M276" s="106" t="s">
        <v>441</v>
      </c>
      <c r="N276" s="114"/>
      <c r="O276" s="105"/>
      <c r="P276" s="114"/>
      <c r="Q276" s="105"/>
      <c r="R276" s="114"/>
      <c r="S276" s="105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  <c r="EQ276" s="114"/>
      <c r="ER276" s="114"/>
      <c r="ES276" s="114"/>
      <c r="ET276" s="114"/>
      <c r="EU276" s="114"/>
      <c r="EV276" s="114"/>
      <c r="EW276" s="114"/>
      <c r="EX276" s="114"/>
      <c r="EY276" s="114"/>
      <c r="EZ276" s="114"/>
      <c r="FA276" s="114"/>
      <c r="FB276" s="114"/>
      <c r="FC276" s="114"/>
      <c r="FD276" s="114"/>
      <c r="FE276" s="114"/>
      <c r="FF276" s="114"/>
      <c r="FG276" s="114"/>
      <c r="FH276" s="114"/>
      <c r="FI276" s="114"/>
      <c r="FJ276" s="114"/>
      <c r="FK276" s="114"/>
      <c r="FL276" s="114"/>
      <c r="FM276" s="114"/>
      <c r="FN276" s="114"/>
      <c r="FO276" s="114"/>
      <c r="FP276" s="114"/>
      <c r="FQ276" s="114"/>
      <c r="FR276" s="114"/>
      <c r="FS276" s="114"/>
      <c r="FT276" s="114"/>
      <c r="FU276" s="114"/>
      <c r="FV276" s="114"/>
      <c r="FW276" s="114"/>
      <c r="FX276" s="114"/>
      <c r="FY276" s="114"/>
      <c r="FZ276" s="114"/>
      <c r="GA276" s="114"/>
      <c r="GB276" s="114"/>
      <c r="GC276" s="114"/>
      <c r="GD276" s="114"/>
      <c r="GE276" s="114"/>
      <c r="GF276" s="114"/>
      <c r="GG276" s="114"/>
      <c r="GH276" s="114"/>
      <c r="GI276" s="114"/>
      <c r="GJ276" s="114"/>
      <c r="GK276" s="114"/>
      <c r="GL276" s="114"/>
      <c r="GM276" s="114"/>
      <c r="GN276" s="114"/>
      <c r="GO276" s="114"/>
      <c r="GP276" s="114"/>
      <c r="GQ276" s="114"/>
      <c r="GR276" s="114"/>
      <c r="GS276" s="114"/>
      <c r="GT276" s="114"/>
      <c r="GU276" s="114"/>
      <c r="GV276" s="114"/>
      <c r="GW276" s="114"/>
      <c r="GX276" s="114"/>
      <c r="GY276" s="114"/>
      <c r="GZ276" s="114"/>
      <c r="HA276" s="114"/>
      <c r="HB276" s="114"/>
      <c r="HC276" s="114"/>
      <c r="HD276" s="114"/>
      <c r="HE276" s="114"/>
      <c r="HF276" s="114"/>
      <c r="HG276" s="114"/>
      <c r="HH276" s="114"/>
      <c r="HI276" s="114"/>
      <c r="HJ276" s="114"/>
      <c r="HK276" s="114"/>
      <c r="HL276" s="114"/>
      <c r="HM276" s="114"/>
      <c r="HN276" s="114"/>
      <c r="HO276" s="114"/>
      <c r="HP276" s="114"/>
      <c r="HQ276" s="114"/>
      <c r="HR276" s="114"/>
      <c r="HS276" s="114"/>
      <c r="HT276" s="114"/>
      <c r="HU276" s="114"/>
      <c r="HV276" s="114"/>
      <c r="HW276" s="114"/>
      <c r="HX276" s="114"/>
      <c r="HY276" s="114"/>
      <c r="HZ276" s="114"/>
      <c r="IA276" s="114"/>
      <c r="IB276" s="114"/>
      <c r="IC276" s="114"/>
      <c r="ID276" s="114"/>
      <c r="IE276" s="114"/>
      <c r="IF276" s="114"/>
      <c r="IG276" s="114"/>
      <c r="IH276" s="114"/>
      <c r="II276" s="114"/>
      <c r="IJ276" s="114"/>
      <c r="IK276" s="114"/>
      <c r="IL276" s="114"/>
      <c r="IM276" s="114"/>
      <c r="IN276" s="114"/>
      <c r="IO276" s="114"/>
      <c r="IP276" s="114"/>
      <c r="IQ276" s="114"/>
      <c r="IR276" s="114"/>
      <c r="IS276" s="114"/>
      <c r="IT276" s="114"/>
      <c r="IU276" s="114"/>
      <c r="IV276" s="114"/>
      <c r="IW276" s="114"/>
      <c r="IX276" s="114"/>
      <c r="IY276" s="114"/>
      <c r="IZ276" s="114"/>
      <c r="JA276" s="114"/>
      <c r="JB276" s="114"/>
      <c r="JC276" s="114"/>
      <c r="JD276" s="114"/>
      <c r="JE276" s="114"/>
      <c r="JF276" s="114"/>
      <c r="JG276" s="114"/>
      <c r="JH276" s="114"/>
      <c r="JI276" s="114"/>
      <c r="JJ276" s="114"/>
      <c r="JK276" s="114"/>
      <c r="JL276" s="114"/>
      <c r="JM276" s="114"/>
      <c r="JN276" s="114"/>
      <c r="JO276" s="114"/>
      <c r="JP276" s="114"/>
      <c r="JQ276" s="114"/>
      <c r="JR276" s="114"/>
      <c r="JS276" s="114"/>
    </row>
    <row r="277" spans="1:279" s="115" customFormat="1" ht="23.1" customHeight="1" x14ac:dyDescent="0.2">
      <c r="A277" s="114"/>
      <c r="B277" s="144"/>
      <c r="C277" s="144" t="s">
        <v>471</v>
      </c>
      <c r="D277" s="106" t="s">
        <v>85</v>
      </c>
      <c r="E277" s="144"/>
      <c r="F277" s="145"/>
      <c r="G277" s="131" t="s">
        <v>727</v>
      </c>
      <c r="H277" s="224"/>
      <c r="I277" s="145" t="s">
        <v>317</v>
      </c>
      <c r="J277" s="146">
        <v>44896</v>
      </c>
      <c r="K277" s="111" t="s">
        <v>76</v>
      </c>
      <c r="L277" s="111" t="s">
        <v>78</v>
      </c>
      <c r="M277" s="106" t="s">
        <v>451</v>
      </c>
      <c r="N277" s="114"/>
      <c r="O277" s="105"/>
      <c r="P277" s="114"/>
      <c r="Q277" s="105"/>
      <c r="R277" s="114"/>
      <c r="S277" s="105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  <c r="DD277" s="114"/>
      <c r="DE277" s="114"/>
      <c r="DF277" s="114"/>
      <c r="DG277" s="114"/>
      <c r="DH277" s="114"/>
      <c r="DI277" s="114"/>
      <c r="DJ277" s="114"/>
      <c r="DK277" s="114"/>
      <c r="DL277" s="114"/>
      <c r="DM277" s="114"/>
      <c r="DN277" s="114"/>
      <c r="DO277" s="114"/>
      <c r="DP277" s="114"/>
      <c r="DQ277" s="114"/>
      <c r="DR277" s="114"/>
      <c r="DS277" s="114"/>
      <c r="DT277" s="114"/>
      <c r="DU277" s="114"/>
      <c r="DV277" s="114"/>
      <c r="DW277" s="114"/>
      <c r="DX277" s="114"/>
      <c r="DY277" s="114"/>
      <c r="DZ277" s="114"/>
      <c r="EA277" s="114"/>
      <c r="EB277" s="114"/>
      <c r="EC277" s="114"/>
      <c r="ED277" s="114"/>
      <c r="EE277" s="114"/>
      <c r="EF277" s="114"/>
      <c r="EG277" s="114"/>
      <c r="EH277" s="114"/>
      <c r="EI277" s="114"/>
      <c r="EJ277" s="114"/>
      <c r="EK277" s="114"/>
      <c r="EL277" s="114"/>
      <c r="EM277" s="114"/>
      <c r="EN277" s="114"/>
      <c r="EO277" s="114"/>
      <c r="EP277" s="114"/>
      <c r="EQ277" s="114"/>
      <c r="ER277" s="114"/>
      <c r="ES277" s="114"/>
      <c r="ET277" s="114"/>
      <c r="EU277" s="114"/>
      <c r="EV277" s="114"/>
      <c r="EW277" s="114"/>
      <c r="EX277" s="114"/>
      <c r="EY277" s="114"/>
      <c r="EZ277" s="114"/>
      <c r="FA277" s="114"/>
      <c r="FB277" s="114"/>
      <c r="FC277" s="114"/>
      <c r="FD277" s="114"/>
      <c r="FE277" s="114"/>
      <c r="FF277" s="114"/>
      <c r="FG277" s="114"/>
      <c r="FH277" s="114"/>
      <c r="FI277" s="114"/>
      <c r="FJ277" s="114"/>
      <c r="FK277" s="114"/>
      <c r="FL277" s="114"/>
      <c r="FM277" s="114"/>
      <c r="FN277" s="114"/>
      <c r="FO277" s="114"/>
      <c r="FP277" s="114"/>
      <c r="FQ277" s="114"/>
      <c r="FR277" s="114"/>
      <c r="FS277" s="114"/>
      <c r="FT277" s="114"/>
      <c r="FU277" s="114"/>
      <c r="FV277" s="114"/>
      <c r="FW277" s="114"/>
      <c r="FX277" s="114"/>
      <c r="FY277" s="114"/>
      <c r="FZ277" s="114"/>
      <c r="GA277" s="114"/>
      <c r="GB277" s="114"/>
      <c r="GC277" s="114"/>
      <c r="GD277" s="114"/>
      <c r="GE277" s="114"/>
      <c r="GF277" s="114"/>
      <c r="GG277" s="114"/>
      <c r="GH277" s="114"/>
      <c r="GI277" s="114"/>
      <c r="GJ277" s="114"/>
      <c r="GK277" s="114"/>
      <c r="GL277" s="114"/>
      <c r="GM277" s="114"/>
      <c r="GN277" s="114"/>
      <c r="GO277" s="114"/>
      <c r="GP277" s="114"/>
      <c r="GQ277" s="114"/>
      <c r="GR277" s="114"/>
      <c r="GS277" s="114"/>
      <c r="GT277" s="114"/>
      <c r="GU277" s="114"/>
      <c r="GV277" s="114"/>
      <c r="GW277" s="114"/>
      <c r="GX277" s="114"/>
      <c r="GY277" s="114"/>
      <c r="GZ277" s="114"/>
      <c r="HA277" s="114"/>
      <c r="HB277" s="114"/>
      <c r="HC277" s="114"/>
      <c r="HD277" s="114"/>
      <c r="HE277" s="114"/>
      <c r="HF277" s="114"/>
      <c r="HG277" s="114"/>
      <c r="HH277" s="114"/>
      <c r="HI277" s="114"/>
      <c r="HJ277" s="114"/>
      <c r="HK277" s="114"/>
      <c r="HL277" s="114"/>
      <c r="HM277" s="114"/>
      <c r="HN277" s="114"/>
      <c r="HO277" s="114"/>
      <c r="HP277" s="114"/>
      <c r="HQ277" s="114"/>
      <c r="HR277" s="114"/>
      <c r="HS277" s="114"/>
      <c r="HT277" s="114"/>
      <c r="HU277" s="114"/>
      <c r="HV277" s="114"/>
      <c r="HW277" s="114"/>
      <c r="HX277" s="114"/>
      <c r="HY277" s="114"/>
      <c r="HZ277" s="114"/>
      <c r="IA277" s="114"/>
      <c r="IB277" s="114"/>
      <c r="IC277" s="114"/>
      <c r="ID277" s="114"/>
      <c r="IE277" s="114"/>
      <c r="IF277" s="114"/>
      <c r="IG277" s="114"/>
      <c r="IH277" s="114"/>
      <c r="II277" s="114"/>
      <c r="IJ277" s="114"/>
      <c r="IK277" s="114"/>
      <c r="IL277" s="114"/>
      <c r="IM277" s="114"/>
      <c r="IN277" s="114"/>
      <c r="IO277" s="114"/>
      <c r="IP277" s="114"/>
      <c r="IQ277" s="114"/>
      <c r="IR277" s="114"/>
      <c r="IS277" s="114"/>
      <c r="IT277" s="114"/>
      <c r="IU277" s="114"/>
      <c r="IV277" s="114"/>
      <c r="IW277" s="114"/>
      <c r="IX277" s="114"/>
      <c r="IY277" s="114"/>
      <c r="IZ277" s="114"/>
      <c r="JA277" s="114"/>
      <c r="JB277" s="114"/>
      <c r="JC277" s="114"/>
      <c r="JD277" s="114"/>
      <c r="JE277" s="114"/>
      <c r="JF277" s="114"/>
      <c r="JG277" s="114"/>
      <c r="JH277" s="114"/>
      <c r="JI277" s="114"/>
      <c r="JJ277" s="114"/>
      <c r="JK277" s="114"/>
      <c r="JL277" s="114"/>
      <c r="JM277" s="114"/>
      <c r="JN277" s="114"/>
      <c r="JO277" s="114"/>
      <c r="JP277" s="114"/>
      <c r="JQ277" s="114"/>
      <c r="JR277" s="114"/>
      <c r="JS277" s="114"/>
    </row>
    <row r="278" spans="1:279" s="115" customFormat="1" ht="23.1" customHeight="1" x14ac:dyDescent="0.2">
      <c r="A278" s="114"/>
      <c r="B278" s="144"/>
      <c r="C278" s="144" t="s">
        <v>320</v>
      </c>
      <c r="D278" s="106" t="s">
        <v>85</v>
      </c>
      <c r="E278" s="144"/>
      <c r="F278" s="145"/>
      <c r="G278" s="131" t="s">
        <v>727</v>
      </c>
      <c r="H278" s="224"/>
      <c r="I278" s="145" t="s">
        <v>297</v>
      </c>
      <c r="J278" s="146">
        <v>44866</v>
      </c>
      <c r="K278" s="111" t="s">
        <v>76</v>
      </c>
      <c r="L278" s="111" t="s">
        <v>78</v>
      </c>
      <c r="M278" s="106" t="s">
        <v>451</v>
      </c>
      <c r="N278" s="114"/>
      <c r="O278" s="105"/>
      <c r="P278" s="114"/>
      <c r="Q278" s="105"/>
      <c r="R278" s="114"/>
      <c r="S278" s="105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 s="114"/>
      <c r="BZ278" s="114"/>
      <c r="CA278" s="114"/>
      <c r="CB278" s="114"/>
      <c r="CC278" s="114"/>
      <c r="CD278" s="114"/>
      <c r="CE278" s="114"/>
      <c r="CF278" s="114"/>
      <c r="CG278" s="114"/>
      <c r="CH278" s="114"/>
      <c r="CI278" s="114"/>
      <c r="CJ278" s="114"/>
      <c r="CK278" s="114"/>
      <c r="CL278" s="114"/>
      <c r="CM278" s="114"/>
      <c r="CN278" s="114"/>
      <c r="CO278" s="114"/>
      <c r="CP278" s="114"/>
      <c r="CQ278" s="114"/>
      <c r="CR278" s="114"/>
      <c r="CS278" s="114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  <c r="DD278" s="114"/>
      <c r="DE278" s="114"/>
      <c r="DF278" s="114"/>
      <c r="DG278" s="114"/>
      <c r="DH278" s="114"/>
      <c r="DI278" s="114"/>
      <c r="DJ278" s="114"/>
      <c r="DK278" s="114"/>
      <c r="DL278" s="114"/>
      <c r="DM278" s="114"/>
      <c r="DN278" s="114"/>
      <c r="DO278" s="114"/>
      <c r="DP278" s="114"/>
      <c r="DQ278" s="114"/>
      <c r="DR278" s="114"/>
      <c r="DS278" s="114"/>
      <c r="DT278" s="114"/>
      <c r="DU278" s="114"/>
      <c r="DV278" s="114"/>
      <c r="DW278" s="114"/>
      <c r="DX278" s="114"/>
      <c r="DY278" s="114"/>
      <c r="DZ278" s="114"/>
      <c r="EA278" s="114"/>
      <c r="EB278" s="114"/>
      <c r="EC278" s="114"/>
      <c r="ED278" s="114"/>
      <c r="EE278" s="114"/>
      <c r="EF278" s="114"/>
      <c r="EG278" s="114"/>
      <c r="EH278" s="114"/>
      <c r="EI278" s="114"/>
      <c r="EJ278" s="114"/>
      <c r="EK278" s="114"/>
      <c r="EL278" s="114"/>
      <c r="EM278" s="114"/>
      <c r="EN278" s="114"/>
      <c r="EO278" s="114"/>
      <c r="EP278" s="114"/>
      <c r="EQ278" s="114"/>
      <c r="ER278" s="114"/>
      <c r="ES278" s="114"/>
      <c r="ET278" s="114"/>
      <c r="EU278" s="114"/>
      <c r="EV278" s="114"/>
      <c r="EW278" s="114"/>
      <c r="EX278" s="114"/>
      <c r="EY278" s="114"/>
      <c r="EZ278" s="114"/>
      <c r="FA278" s="114"/>
      <c r="FB278" s="114"/>
      <c r="FC278" s="114"/>
      <c r="FD278" s="114"/>
      <c r="FE278" s="114"/>
      <c r="FF278" s="114"/>
      <c r="FG278" s="114"/>
      <c r="FH278" s="114"/>
      <c r="FI278" s="114"/>
      <c r="FJ278" s="114"/>
      <c r="FK278" s="114"/>
      <c r="FL278" s="114"/>
      <c r="FM278" s="114"/>
      <c r="FN278" s="114"/>
      <c r="FO278" s="114"/>
      <c r="FP278" s="114"/>
      <c r="FQ278" s="114"/>
      <c r="FR278" s="114"/>
      <c r="FS278" s="114"/>
      <c r="FT278" s="114"/>
      <c r="FU278" s="114"/>
      <c r="FV278" s="114"/>
      <c r="FW278" s="114"/>
      <c r="FX278" s="114"/>
      <c r="FY278" s="114"/>
      <c r="FZ278" s="114"/>
      <c r="GA278" s="114"/>
      <c r="GB278" s="114"/>
      <c r="GC278" s="114"/>
      <c r="GD278" s="114"/>
      <c r="GE278" s="114"/>
      <c r="GF278" s="114"/>
      <c r="GG278" s="114"/>
      <c r="GH278" s="114"/>
      <c r="GI278" s="114"/>
      <c r="GJ278" s="114"/>
      <c r="GK278" s="114"/>
      <c r="GL278" s="114"/>
      <c r="GM278" s="114"/>
      <c r="GN278" s="114"/>
      <c r="GO278" s="114"/>
      <c r="GP278" s="114"/>
      <c r="GQ278" s="114"/>
      <c r="GR278" s="114"/>
      <c r="GS278" s="114"/>
      <c r="GT278" s="114"/>
      <c r="GU278" s="114"/>
      <c r="GV278" s="114"/>
      <c r="GW278" s="114"/>
      <c r="GX278" s="114"/>
      <c r="GY278" s="114"/>
      <c r="GZ278" s="114"/>
      <c r="HA278" s="114"/>
      <c r="HB278" s="114"/>
      <c r="HC278" s="114"/>
      <c r="HD278" s="114"/>
      <c r="HE278" s="114"/>
      <c r="HF278" s="114"/>
      <c r="HG278" s="114"/>
      <c r="HH278" s="114"/>
      <c r="HI278" s="114"/>
      <c r="HJ278" s="114"/>
      <c r="HK278" s="114"/>
      <c r="HL278" s="114"/>
      <c r="HM278" s="114"/>
      <c r="HN278" s="114"/>
      <c r="HO278" s="114"/>
      <c r="HP278" s="114"/>
      <c r="HQ278" s="114"/>
      <c r="HR278" s="114"/>
      <c r="HS278" s="114"/>
      <c r="HT278" s="114"/>
      <c r="HU278" s="114"/>
      <c r="HV278" s="114"/>
      <c r="HW278" s="114"/>
      <c r="HX278" s="114"/>
      <c r="HY278" s="114"/>
      <c r="HZ278" s="114"/>
      <c r="IA278" s="114"/>
      <c r="IB278" s="114"/>
      <c r="IC278" s="114"/>
      <c r="ID278" s="114"/>
      <c r="IE278" s="114"/>
      <c r="IF278" s="114"/>
      <c r="IG278" s="114"/>
      <c r="IH278" s="114"/>
      <c r="II278" s="114"/>
      <c r="IJ278" s="114"/>
      <c r="IK278" s="114"/>
      <c r="IL278" s="114"/>
      <c r="IM278" s="114"/>
      <c r="IN278" s="114"/>
      <c r="IO278" s="114"/>
      <c r="IP278" s="114"/>
      <c r="IQ278" s="114"/>
      <c r="IR278" s="114"/>
      <c r="IS278" s="114"/>
      <c r="IT278" s="114"/>
      <c r="IU278" s="114"/>
      <c r="IV278" s="114"/>
      <c r="IW278" s="114"/>
      <c r="IX278" s="114"/>
      <c r="IY278" s="114"/>
      <c r="IZ278" s="114"/>
      <c r="JA278" s="114"/>
      <c r="JB278" s="114"/>
      <c r="JC278" s="114"/>
      <c r="JD278" s="114"/>
      <c r="JE278" s="114"/>
      <c r="JF278" s="114"/>
      <c r="JG278" s="114"/>
      <c r="JH278" s="114"/>
      <c r="JI278" s="114"/>
      <c r="JJ278" s="114"/>
      <c r="JK278" s="114"/>
      <c r="JL278" s="114"/>
      <c r="JM278" s="114"/>
      <c r="JN278" s="114"/>
      <c r="JO278" s="114"/>
      <c r="JP278" s="114"/>
      <c r="JQ278" s="114"/>
      <c r="JR278" s="114"/>
      <c r="JS278" s="114"/>
    </row>
    <row r="279" spans="1:279" s="115" customFormat="1" ht="23.1" customHeight="1" x14ac:dyDescent="0.2">
      <c r="A279" s="114"/>
      <c r="B279" s="144"/>
      <c r="C279" s="144" t="s">
        <v>321</v>
      </c>
      <c r="D279" s="106" t="s">
        <v>85</v>
      </c>
      <c r="E279" s="144"/>
      <c r="F279" s="145"/>
      <c r="G279" s="131" t="s">
        <v>727</v>
      </c>
      <c r="H279" s="224"/>
      <c r="I279" s="145" t="s">
        <v>297</v>
      </c>
      <c r="J279" s="146">
        <v>44866</v>
      </c>
      <c r="K279" s="111" t="s">
        <v>76</v>
      </c>
      <c r="L279" s="111" t="s">
        <v>78</v>
      </c>
      <c r="M279" s="106" t="s">
        <v>451</v>
      </c>
      <c r="N279" s="114"/>
      <c r="O279" s="105"/>
      <c r="P279" s="114"/>
      <c r="Q279" s="105"/>
      <c r="R279" s="114"/>
      <c r="S279" s="105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  <c r="EQ279" s="114"/>
      <c r="ER279" s="114"/>
      <c r="ES279" s="114"/>
      <c r="ET279" s="114"/>
      <c r="EU279" s="114"/>
      <c r="EV279" s="114"/>
      <c r="EW279" s="114"/>
      <c r="EX279" s="114"/>
      <c r="EY279" s="114"/>
      <c r="EZ279" s="114"/>
      <c r="FA279" s="114"/>
      <c r="FB279" s="114"/>
      <c r="FC279" s="114"/>
      <c r="FD279" s="114"/>
      <c r="FE279" s="114"/>
      <c r="FF279" s="114"/>
      <c r="FG279" s="114"/>
      <c r="FH279" s="114"/>
      <c r="FI279" s="114"/>
      <c r="FJ279" s="114"/>
      <c r="FK279" s="114"/>
      <c r="FL279" s="114"/>
      <c r="FM279" s="114"/>
      <c r="FN279" s="114"/>
      <c r="FO279" s="114"/>
      <c r="FP279" s="114"/>
      <c r="FQ279" s="114"/>
      <c r="FR279" s="114"/>
      <c r="FS279" s="114"/>
      <c r="FT279" s="114"/>
      <c r="FU279" s="114"/>
      <c r="FV279" s="114"/>
      <c r="FW279" s="114"/>
      <c r="FX279" s="114"/>
      <c r="FY279" s="114"/>
      <c r="FZ279" s="114"/>
      <c r="GA279" s="114"/>
      <c r="GB279" s="114"/>
      <c r="GC279" s="114"/>
      <c r="GD279" s="114"/>
      <c r="GE279" s="114"/>
      <c r="GF279" s="114"/>
      <c r="GG279" s="114"/>
      <c r="GH279" s="114"/>
      <c r="GI279" s="114"/>
      <c r="GJ279" s="114"/>
      <c r="GK279" s="114"/>
      <c r="GL279" s="114"/>
      <c r="GM279" s="114"/>
      <c r="GN279" s="114"/>
      <c r="GO279" s="114"/>
      <c r="GP279" s="114"/>
      <c r="GQ279" s="114"/>
      <c r="GR279" s="114"/>
      <c r="GS279" s="114"/>
      <c r="GT279" s="114"/>
      <c r="GU279" s="114"/>
      <c r="GV279" s="114"/>
      <c r="GW279" s="114"/>
      <c r="GX279" s="114"/>
      <c r="GY279" s="114"/>
      <c r="GZ279" s="114"/>
      <c r="HA279" s="114"/>
      <c r="HB279" s="114"/>
      <c r="HC279" s="114"/>
      <c r="HD279" s="114"/>
      <c r="HE279" s="114"/>
      <c r="HF279" s="114"/>
      <c r="HG279" s="114"/>
      <c r="HH279" s="114"/>
      <c r="HI279" s="114"/>
      <c r="HJ279" s="114"/>
      <c r="HK279" s="114"/>
      <c r="HL279" s="114"/>
      <c r="HM279" s="114"/>
      <c r="HN279" s="114"/>
      <c r="HO279" s="114"/>
      <c r="HP279" s="114"/>
      <c r="HQ279" s="114"/>
      <c r="HR279" s="114"/>
      <c r="HS279" s="114"/>
      <c r="HT279" s="114"/>
      <c r="HU279" s="114"/>
      <c r="HV279" s="114"/>
      <c r="HW279" s="114"/>
      <c r="HX279" s="114"/>
      <c r="HY279" s="114"/>
      <c r="HZ279" s="114"/>
      <c r="IA279" s="114"/>
      <c r="IB279" s="114"/>
      <c r="IC279" s="114"/>
      <c r="ID279" s="114"/>
      <c r="IE279" s="114"/>
      <c r="IF279" s="114"/>
      <c r="IG279" s="114"/>
      <c r="IH279" s="114"/>
      <c r="II279" s="114"/>
      <c r="IJ279" s="114"/>
      <c r="IK279" s="114"/>
      <c r="IL279" s="114"/>
      <c r="IM279" s="114"/>
      <c r="IN279" s="114"/>
      <c r="IO279" s="114"/>
      <c r="IP279" s="114"/>
      <c r="IQ279" s="114"/>
      <c r="IR279" s="114"/>
      <c r="IS279" s="114"/>
      <c r="IT279" s="114"/>
      <c r="IU279" s="114"/>
      <c r="IV279" s="114"/>
      <c r="IW279" s="114"/>
      <c r="IX279" s="114"/>
      <c r="IY279" s="114"/>
      <c r="IZ279" s="114"/>
      <c r="JA279" s="114"/>
      <c r="JB279" s="114"/>
      <c r="JC279" s="114"/>
      <c r="JD279" s="114"/>
      <c r="JE279" s="114"/>
      <c r="JF279" s="114"/>
      <c r="JG279" s="114"/>
      <c r="JH279" s="114"/>
      <c r="JI279" s="114"/>
      <c r="JJ279" s="114"/>
      <c r="JK279" s="114"/>
      <c r="JL279" s="114"/>
      <c r="JM279" s="114"/>
      <c r="JN279" s="114"/>
      <c r="JO279" s="114"/>
      <c r="JP279" s="114"/>
      <c r="JQ279" s="114"/>
      <c r="JR279" s="114"/>
      <c r="JS279" s="114"/>
    </row>
    <row r="280" spans="1:279" s="115" customFormat="1" ht="23.1" customHeight="1" x14ac:dyDescent="0.2">
      <c r="A280" s="114"/>
      <c r="B280" s="144"/>
      <c r="C280" s="144" t="s">
        <v>322</v>
      </c>
      <c r="D280" s="106" t="s">
        <v>85</v>
      </c>
      <c r="E280" s="144"/>
      <c r="F280" s="145"/>
      <c r="G280" s="131" t="s">
        <v>727</v>
      </c>
      <c r="H280" s="224"/>
      <c r="I280" s="145" t="s">
        <v>123</v>
      </c>
      <c r="J280" s="146">
        <v>44621</v>
      </c>
      <c r="K280" s="111" t="s">
        <v>74</v>
      </c>
      <c r="L280" s="111" t="s">
        <v>78</v>
      </c>
      <c r="M280" s="106" t="s">
        <v>454</v>
      </c>
      <c r="N280" s="114"/>
      <c r="O280" s="105"/>
      <c r="P280" s="114"/>
      <c r="Q280" s="105"/>
      <c r="R280" s="114"/>
      <c r="S280" s="105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  <c r="EQ280" s="114"/>
      <c r="ER280" s="114"/>
      <c r="ES280" s="114"/>
      <c r="ET280" s="114"/>
      <c r="EU280" s="114"/>
      <c r="EV280" s="114"/>
      <c r="EW280" s="114"/>
      <c r="EX280" s="114"/>
      <c r="EY280" s="114"/>
      <c r="EZ280" s="114"/>
      <c r="FA280" s="114"/>
      <c r="FB280" s="114"/>
      <c r="FC280" s="114"/>
      <c r="FD280" s="114"/>
      <c r="FE280" s="114"/>
      <c r="FF280" s="114"/>
      <c r="FG280" s="114"/>
      <c r="FH280" s="114"/>
      <c r="FI280" s="114"/>
      <c r="FJ280" s="114"/>
      <c r="FK280" s="114"/>
      <c r="FL280" s="114"/>
      <c r="FM280" s="114"/>
      <c r="FN280" s="114"/>
      <c r="FO280" s="114"/>
      <c r="FP280" s="114"/>
      <c r="FQ280" s="114"/>
      <c r="FR280" s="114"/>
      <c r="FS280" s="114"/>
      <c r="FT280" s="114"/>
      <c r="FU280" s="114"/>
      <c r="FV280" s="114"/>
      <c r="FW280" s="114"/>
      <c r="FX280" s="114"/>
      <c r="FY280" s="114"/>
      <c r="FZ280" s="114"/>
      <c r="GA280" s="114"/>
      <c r="GB280" s="114"/>
      <c r="GC280" s="114"/>
      <c r="GD280" s="114"/>
      <c r="GE280" s="114"/>
      <c r="GF280" s="114"/>
      <c r="GG280" s="114"/>
      <c r="GH280" s="114"/>
      <c r="GI280" s="114"/>
      <c r="GJ280" s="114"/>
      <c r="GK280" s="114"/>
      <c r="GL280" s="114"/>
      <c r="GM280" s="114"/>
      <c r="GN280" s="114"/>
      <c r="GO280" s="114"/>
      <c r="GP280" s="114"/>
      <c r="GQ280" s="114"/>
      <c r="GR280" s="114"/>
      <c r="GS280" s="114"/>
      <c r="GT280" s="114"/>
      <c r="GU280" s="114"/>
      <c r="GV280" s="114"/>
      <c r="GW280" s="114"/>
      <c r="GX280" s="114"/>
      <c r="GY280" s="114"/>
      <c r="GZ280" s="114"/>
      <c r="HA280" s="114"/>
      <c r="HB280" s="114"/>
      <c r="HC280" s="114"/>
      <c r="HD280" s="114"/>
      <c r="HE280" s="114"/>
      <c r="HF280" s="114"/>
      <c r="HG280" s="114"/>
      <c r="HH280" s="114"/>
      <c r="HI280" s="114"/>
      <c r="HJ280" s="114"/>
      <c r="HK280" s="114"/>
      <c r="HL280" s="114"/>
      <c r="HM280" s="114"/>
      <c r="HN280" s="114"/>
      <c r="HO280" s="114"/>
      <c r="HP280" s="114"/>
      <c r="HQ280" s="114"/>
      <c r="HR280" s="114"/>
      <c r="HS280" s="114"/>
      <c r="HT280" s="114"/>
      <c r="HU280" s="114"/>
      <c r="HV280" s="114"/>
      <c r="HW280" s="114"/>
      <c r="HX280" s="114"/>
      <c r="HY280" s="114"/>
      <c r="HZ280" s="114"/>
      <c r="IA280" s="114"/>
      <c r="IB280" s="114"/>
      <c r="IC280" s="114"/>
      <c r="ID280" s="114"/>
      <c r="IE280" s="114"/>
      <c r="IF280" s="114"/>
      <c r="IG280" s="114"/>
      <c r="IH280" s="114"/>
      <c r="II280" s="114"/>
      <c r="IJ280" s="114"/>
      <c r="IK280" s="114"/>
      <c r="IL280" s="114"/>
      <c r="IM280" s="114"/>
      <c r="IN280" s="114"/>
      <c r="IO280" s="114"/>
      <c r="IP280" s="114"/>
      <c r="IQ280" s="114"/>
      <c r="IR280" s="114"/>
      <c r="IS280" s="114"/>
      <c r="IT280" s="114"/>
      <c r="IU280" s="114"/>
      <c r="IV280" s="114"/>
      <c r="IW280" s="114"/>
      <c r="IX280" s="114"/>
      <c r="IY280" s="114"/>
      <c r="IZ280" s="114"/>
      <c r="JA280" s="114"/>
      <c r="JB280" s="114"/>
      <c r="JC280" s="114"/>
      <c r="JD280" s="114"/>
      <c r="JE280" s="114"/>
      <c r="JF280" s="114"/>
      <c r="JG280" s="114"/>
      <c r="JH280" s="114"/>
      <c r="JI280" s="114"/>
      <c r="JJ280" s="114"/>
      <c r="JK280" s="114"/>
      <c r="JL280" s="114"/>
      <c r="JM280" s="114"/>
      <c r="JN280" s="114"/>
      <c r="JO280" s="114"/>
      <c r="JP280" s="114"/>
      <c r="JQ280" s="114"/>
      <c r="JR280" s="114"/>
      <c r="JS280" s="114"/>
    </row>
    <row r="281" spans="1:279" s="115" customFormat="1" ht="23.1" customHeight="1" x14ac:dyDescent="0.2">
      <c r="A281" s="114"/>
      <c r="B281" s="144"/>
      <c r="C281" s="144" t="s">
        <v>325</v>
      </c>
      <c r="D281" s="106" t="s">
        <v>85</v>
      </c>
      <c r="E281" s="144"/>
      <c r="F281" s="145"/>
      <c r="G281" s="131" t="s">
        <v>727</v>
      </c>
      <c r="H281" s="224"/>
      <c r="I281" s="145" t="s">
        <v>443</v>
      </c>
      <c r="J281" s="146">
        <v>44866</v>
      </c>
      <c r="K281" s="111" t="s">
        <v>76</v>
      </c>
      <c r="L281" s="111" t="s">
        <v>78</v>
      </c>
      <c r="M281" s="106"/>
      <c r="N281" s="114"/>
      <c r="O281" s="105"/>
      <c r="P281" s="114"/>
      <c r="Q281" s="105"/>
      <c r="R281" s="114"/>
      <c r="S281" s="105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4"/>
      <c r="CE281" s="114"/>
      <c r="CF281" s="114"/>
      <c r="CG281" s="114"/>
      <c r="CH281" s="114"/>
      <c r="CI281" s="114"/>
      <c r="CJ281" s="114"/>
      <c r="CK281" s="114"/>
      <c r="CL281" s="114"/>
      <c r="CM281" s="114"/>
      <c r="CN281" s="114"/>
      <c r="CO281" s="114"/>
      <c r="CP281" s="114"/>
      <c r="CQ281" s="114"/>
      <c r="CR281" s="114"/>
      <c r="CS281" s="114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  <c r="DD281" s="114"/>
      <c r="DE281" s="114"/>
      <c r="DF281" s="114"/>
      <c r="DG281" s="114"/>
      <c r="DH281" s="114"/>
      <c r="DI281" s="114"/>
      <c r="DJ281" s="114"/>
      <c r="DK281" s="114"/>
      <c r="DL281" s="114"/>
      <c r="DM281" s="114"/>
      <c r="DN281" s="114"/>
      <c r="DO281" s="114"/>
      <c r="DP281" s="114"/>
      <c r="DQ281" s="114"/>
      <c r="DR281" s="114"/>
      <c r="DS281" s="114"/>
      <c r="DT281" s="114"/>
      <c r="DU281" s="114"/>
      <c r="DV281" s="114"/>
      <c r="DW281" s="114"/>
      <c r="DX281" s="114"/>
      <c r="DY281" s="114"/>
      <c r="DZ281" s="114"/>
      <c r="EA281" s="114"/>
      <c r="EB281" s="114"/>
      <c r="EC281" s="114"/>
      <c r="ED281" s="114"/>
      <c r="EE281" s="114"/>
      <c r="EF281" s="114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4"/>
      <c r="EQ281" s="114"/>
      <c r="ER281" s="114"/>
      <c r="ES281" s="114"/>
      <c r="ET281" s="114"/>
      <c r="EU281" s="114"/>
      <c r="EV281" s="114"/>
      <c r="EW281" s="114"/>
      <c r="EX281" s="114"/>
      <c r="EY281" s="114"/>
      <c r="EZ281" s="114"/>
      <c r="FA281" s="114"/>
      <c r="FB281" s="114"/>
      <c r="FC281" s="114"/>
      <c r="FD281" s="114"/>
      <c r="FE281" s="114"/>
      <c r="FF281" s="114"/>
      <c r="FG281" s="114"/>
      <c r="FH281" s="114"/>
      <c r="FI281" s="114"/>
      <c r="FJ281" s="114"/>
      <c r="FK281" s="114"/>
      <c r="FL281" s="114"/>
      <c r="FM281" s="114"/>
      <c r="FN281" s="114"/>
      <c r="FO281" s="114"/>
      <c r="FP281" s="114"/>
      <c r="FQ281" s="114"/>
      <c r="FR281" s="114"/>
      <c r="FS281" s="114"/>
      <c r="FT281" s="114"/>
      <c r="FU281" s="114"/>
      <c r="FV281" s="114"/>
      <c r="FW281" s="114"/>
      <c r="FX281" s="114"/>
      <c r="FY281" s="114"/>
      <c r="FZ281" s="114"/>
      <c r="GA281" s="114"/>
      <c r="GB281" s="114"/>
      <c r="GC281" s="114"/>
      <c r="GD281" s="114"/>
      <c r="GE281" s="114"/>
      <c r="GF281" s="114"/>
      <c r="GG281" s="114"/>
      <c r="GH281" s="114"/>
      <c r="GI281" s="114"/>
      <c r="GJ281" s="114"/>
      <c r="GK281" s="114"/>
      <c r="GL281" s="114"/>
      <c r="GM281" s="114"/>
      <c r="GN281" s="114"/>
      <c r="GO281" s="114"/>
      <c r="GP281" s="114"/>
      <c r="GQ281" s="114"/>
      <c r="GR281" s="114"/>
      <c r="GS281" s="114"/>
      <c r="GT281" s="114"/>
      <c r="GU281" s="114"/>
      <c r="GV281" s="114"/>
      <c r="GW281" s="114"/>
      <c r="GX281" s="114"/>
      <c r="GY281" s="114"/>
      <c r="GZ281" s="114"/>
      <c r="HA281" s="114"/>
      <c r="HB281" s="114"/>
      <c r="HC281" s="114"/>
      <c r="HD281" s="114"/>
      <c r="HE281" s="114"/>
      <c r="HF281" s="114"/>
      <c r="HG281" s="114"/>
      <c r="HH281" s="114"/>
      <c r="HI281" s="114"/>
      <c r="HJ281" s="114"/>
      <c r="HK281" s="114"/>
      <c r="HL281" s="114"/>
      <c r="HM281" s="114"/>
      <c r="HN281" s="114"/>
      <c r="HO281" s="114"/>
      <c r="HP281" s="114"/>
      <c r="HQ281" s="114"/>
      <c r="HR281" s="114"/>
      <c r="HS281" s="114"/>
      <c r="HT281" s="114"/>
      <c r="HU281" s="114"/>
      <c r="HV281" s="114"/>
      <c r="HW281" s="114"/>
      <c r="HX281" s="114"/>
      <c r="HY281" s="114"/>
      <c r="HZ281" s="114"/>
      <c r="IA281" s="114"/>
      <c r="IB281" s="114"/>
      <c r="IC281" s="114"/>
      <c r="ID281" s="114"/>
      <c r="IE281" s="114"/>
      <c r="IF281" s="114"/>
      <c r="IG281" s="114"/>
      <c r="IH281" s="114"/>
      <c r="II281" s="114"/>
      <c r="IJ281" s="114"/>
      <c r="IK281" s="114"/>
      <c r="IL281" s="114"/>
      <c r="IM281" s="114"/>
      <c r="IN281" s="114"/>
      <c r="IO281" s="114"/>
      <c r="IP281" s="114"/>
      <c r="IQ281" s="114"/>
      <c r="IR281" s="114"/>
      <c r="IS281" s="114"/>
      <c r="IT281" s="114"/>
      <c r="IU281" s="114"/>
      <c r="IV281" s="114"/>
      <c r="IW281" s="114"/>
      <c r="IX281" s="114"/>
      <c r="IY281" s="114"/>
      <c r="IZ281" s="114"/>
      <c r="JA281" s="114"/>
      <c r="JB281" s="114"/>
      <c r="JC281" s="114"/>
      <c r="JD281" s="114"/>
      <c r="JE281" s="114"/>
      <c r="JF281" s="114"/>
      <c r="JG281" s="114"/>
      <c r="JH281" s="114"/>
      <c r="JI281" s="114"/>
      <c r="JJ281" s="114"/>
      <c r="JK281" s="114"/>
      <c r="JL281" s="114"/>
      <c r="JM281" s="114"/>
      <c r="JN281" s="114"/>
      <c r="JO281" s="114"/>
      <c r="JP281" s="114"/>
      <c r="JQ281" s="114"/>
      <c r="JR281" s="114"/>
      <c r="JS281" s="114"/>
    </row>
    <row r="282" spans="1:279" s="115" customFormat="1" ht="23.1" customHeight="1" x14ac:dyDescent="0.2">
      <c r="A282" s="114"/>
      <c r="B282" s="144"/>
      <c r="C282" s="144" t="s">
        <v>326</v>
      </c>
      <c r="D282" s="106" t="s">
        <v>85</v>
      </c>
      <c r="E282" s="144"/>
      <c r="F282" s="145"/>
      <c r="G282" s="131" t="s">
        <v>727</v>
      </c>
      <c r="H282" s="224"/>
      <c r="I282" s="145" t="s">
        <v>443</v>
      </c>
      <c r="J282" s="146">
        <v>44866</v>
      </c>
      <c r="K282" s="111" t="s">
        <v>76</v>
      </c>
      <c r="L282" s="111" t="s">
        <v>78</v>
      </c>
      <c r="M282" s="106"/>
      <c r="N282" s="114"/>
      <c r="O282" s="105"/>
      <c r="P282" s="114"/>
      <c r="Q282" s="105"/>
      <c r="R282" s="114"/>
      <c r="S282" s="105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4"/>
      <c r="CE282" s="114"/>
      <c r="CF282" s="114"/>
      <c r="CG282" s="114"/>
      <c r="CH282" s="114"/>
      <c r="CI282" s="114"/>
      <c r="CJ282" s="114"/>
      <c r="CK282" s="114"/>
      <c r="CL282" s="114"/>
      <c r="CM282" s="114"/>
      <c r="CN282" s="114"/>
      <c r="CO282" s="114"/>
      <c r="CP282" s="114"/>
      <c r="CQ282" s="114"/>
      <c r="CR282" s="114"/>
      <c r="CS282" s="114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  <c r="DD282" s="114"/>
      <c r="DE282" s="114"/>
      <c r="DF282" s="114"/>
      <c r="DG282" s="114"/>
      <c r="DH282" s="114"/>
      <c r="DI282" s="114"/>
      <c r="DJ282" s="114"/>
      <c r="DK282" s="114"/>
      <c r="DL282" s="114"/>
      <c r="DM282" s="114"/>
      <c r="DN282" s="114"/>
      <c r="DO282" s="114"/>
      <c r="DP282" s="114"/>
      <c r="DQ282" s="114"/>
      <c r="DR282" s="114"/>
      <c r="DS282" s="114"/>
      <c r="DT282" s="114"/>
      <c r="DU282" s="114"/>
      <c r="DV282" s="114"/>
      <c r="DW282" s="114"/>
      <c r="DX282" s="114"/>
      <c r="DY282" s="114"/>
      <c r="DZ282" s="114"/>
      <c r="EA282" s="114"/>
      <c r="EB282" s="114"/>
      <c r="EC282" s="114"/>
      <c r="ED282" s="114"/>
      <c r="EE282" s="114"/>
      <c r="EF282" s="114"/>
      <c r="EG282" s="114"/>
      <c r="EH282" s="114"/>
      <c r="EI282" s="114"/>
      <c r="EJ282" s="114"/>
      <c r="EK282" s="114"/>
      <c r="EL282" s="114"/>
      <c r="EM282" s="114"/>
      <c r="EN282" s="114"/>
      <c r="EO282" s="114"/>
      <c r="EP282" s="114"/>
      <c r="EQ282" s="114"/>
      <c r="ER282" s="114"/>
      <c r="ES282" s="114"/>
      <c r="ET282" s="114"/>
      <c r="EU282" s="114"/>
      <c r="EV282" s="114"/>
      <c r="EW282" s="114"/>
      <c r="EX282" s="114"/>
      <c r="EY282" s="114"/>
      <c r="EZ282" s="114"/>
      <c r="FA282" s="114"/>
      <c r="FB282" s="114"/>
      <c r="FC282" s="114"/>
      <c r="FD282" s="114"/>
      <c r="FE282" s="114"/>
      <c r="FF282" s="114"/>
      <c r="FG282" s="114"/>
      <c r="FH282" s="114"/>
      <c r="FI282" s="114"/>
      <c r="FJ282" s="114"/>
      <c r="FK282" s="114"/>
      <c r="FL282" s="114"/>
      <c r="FM282" s="114"/>
      <c r="FN282" s="114"/>
      <c r="FO282" s="114"/>
      <c r="FP282" s="114"/>
      <c r="FQ282" s="114"/>
      <c r="FR282" s="114"/>
      <c r="FS282" s="114"/>
      <c r="FT282" s="114"/>
      <c r="FU282" s="114"/>
      <c r="FV282" s="114"/>
      <c r="FW282" s="114"/>
      <c r="FX282" s="114"/>
      <c r="FY282" s="114"/>
      <c r="FZ282" s="114"/>
      <c r="GA282" s="114"/>
      <c r="GB282" s="114"/>
      <c r="GC282" s="114"/>
      <c r="GD282" s="114"/>
      <c r="GE282" s="114"/>
      <c r="GF282" s="114"/>
      <c r="GG282" s="114"/>
      <c r="GH282" s="114"/>
      <c r="GI282" s="114"/>
      <c r="GJ282" s="114"/>
      <c r="GK282" s="114"/>
      <c r="GL282" s="114"/>
      <c r="GM282" s="114"/>
      <c r="GN282" s="114"/>
      <c r="GO282" s="114"/>
      <c r="GP282" s="114"/>
      <c r="GQ282" s="114"/>
      <c r="GR282" s="114"/>
      <c r="GS282" s="114"/>
      <c r="GT282" s="114"/>
      <c r="GU282" s="114"/>
      <c r="GV282" s="114"/>
      <c r="GW282" s="114"/>
      <c r="GX282" s="114"/>
      <c r="GY282" s="114"/>
      <c r="GZ282" s="114"/>
      <c r="HA282" s="114"/>
      <c r="HB282" s="114"/>
      <c r="HC282" s="114"/>
      <c r="HD282" s="114"/>
      <c r="HE282" s="114"/>
      <c r="HF282" s="114"/>
      <c r="HG282" s="114"/>
      <c r="HH282" s="114"/>
      <c r="HI282" s="114"/>
      <c r="HJ282" s="114"/>
      <c r="HK282" s="114"/>
      <c r="HL282" s="114"/>
      <c r="HM282" s="114"/>
      <c r="HN282" s="114"/>
      <c r="HO282" s="114"/>
      <c r="HP282" s="114"/>
      <c r="HQ282" s="114"/>
      <c r="HR282" s="114"/>
      <c r="HS282" s="114"/>
      <c r="HT282" s="114"/>
      <c r="HU282" s="114"/>
      <c r="HV282" s="114"/>
      <c r="HW282" s="114"/>
      <c r="HX282" s="114"/>
      <c r="HY282" s="114"/>
      <c r="HZ282" s="114"/>
      <c r="IA282" s="114"/>
      <c r="IB282" s="114"/>
      <c r="IC282" s="114"/>
      <c r="ID282" s="114"/>
      <c r="IE282" s="114"/>
      <c r="IF282" s="114"/>
      <c r="IG282" s="114"/>
      <c r="IH282" s="114"/>
      <c r="II282" s="114"/>
      <c r="IJ282" s="114"/>
      <c r="IK282" s="114"/>
      <c r="IL282" s="114"/>
      <c r="IM282" s="114"/>
      <c r="IN282" s="114"/>
      <c r="IO282" s="114"/>
      <c r="IP282" s="114"/>
      <c r="IQ282" s="114"/>
      <c r="IR282" s="114"/>
      <c r="IS282" s="114"/>
      <c r="IT282" s="114"/>
      <c r="IU282" s="114"/>
      <c r="IV282" s="114"/>
      <c r="IW282" s="114"/>
      <c r="IX282" s="114"/>
      <c r="IY282" s="114"/>
      <c r="IZ282" s="114"/>
      <c r="JA282" s="114"/>
      <c r="JB282" s="114"/>
      <c r="JC282" s="114"/>
      <c r="JD282" s="114"/>
      <c r="JE282" s="114"/>
      <c r="JF282" s="114"/>
      <c r="JG282" s="114"/>
      <c r="JH282" s="114"/>
      <c r="JI282" s="114"/>
      <c r="JJ282" s="114"/>
      <c r="JK282" s="114"/>
      <c r="JL282" s="114"/>
      <c r="JM282" s="114"/>
      <c r="JN282" s="114"/>
      <c r="JO282" s="114"/>
      <c r="JP282" s="114"/>
      <c r="JQ282" s="114"/>
      <c r="JR282" s="114"/>
      <c r="JS282" s="114"/>
    </row>
    <row r="283" spans="1:279" s="115" customFormat="1" ht="23.1" customHeight="1" x14ac:dyDescent="0.2">
      <c r="A283" s="114"/>
      <c r="B283" s="144"/>
      <c r="C283" s="144" t="s">
        <v>327</v>
      </c>
      <c r="D283" s="106" t="s">
        <v>85</v>
      </c>
      <c r="E283" s="144"/>
      <c r="F283" s="145"/>
      <c r="G283" s="131" t="s">
        <v>727</v>
      </c>
      <c r="H283" s="224">
        <v>750000</v>
      </c>
      <c r="I283" s="145" t="s">
        <v>328</v>
      </c>
      <c r="J283" s="146"/>
      <c r="K283" s="111" t="s">
        <v>76</v>
      </c>
      <c r="L283" s="111" t="s">
        <v>78</v>
      </c>
      <c r="M283" s="106" t="s">
        <v>441</v>
      </c>
      <c r="N283" s="114"/>
      <c r="O283" s="105"/>
      <c r="P283" s="114"/>
      <c r="Q283" s="105"/>
      <c r="R283" s="114"/>
      <c r="S283" s="105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/>
      <c r="CA283" s="114"/>
      <c r="CB283" s="114"/>
      <c r="CC283" s="114"/>
      <c r="CD283" s="114"/>
      <c r="CE283" s="114"/>
      <c r="CF283" s="114"/>
      <c r="CG283" s="114"/>
      <c r="CH283" s="114"/>
      <c r="CI283" s="114"/>
      <c r="CJ283" s="114"/>
      <c r="CK283" s="114"/>
      <c r="CL283" s="114"/>
      <c r="CM283" s="114"/>
      <c r="CN283" s="114"/>
      <c r="CO283" s="114"/>
      <c r="CP283" s="114"/>
      <c r="CQ283" s="114"/>
      <c r="CR283" s="114"/>
      <c r="CS283" s="114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  <c r="DD283" s="114"/>
      <c r="DE283" s="114"/>
      <c r="DF283" s="114"/>
      <c r="DG283" s="114"/>
      <c r="DH283" s="114"/>
      <c r="DI283" s="114"/>
      <c r="DJ283" s="114"/>
      <c r="DK283" s="114"/>
      <c r="DL283" s="114"/>
      <c r="DM283" s="114"/>
      <c r="DN283" s="114"/>
      <c r="DO283" s="114"/>
      <c r="DP283" s="114"/>
      <c r="DQ283" s="114"/>
      <c r="DR283" s="114"/>
      <c r="DS283" s="114"/>
      <c r="DT283" s="114"/>
      <c r="DU283" s="114"/>
      <c r="DV283" s="114"/>
      <c r="DW283" s="114"/>
      <c r="DX283" s="114"/>
      <c r="DY283" s="114"/>
      <c r="DZ283" s="114"/>
      <c r="EA283" s="114"/>
      <c r="EB283" s="114"/>
      <c r="EC283" s="114"/>
      <c r="ED283" s="114"/>
      <c r="EE283" s="114"/>
      <c r="EF283" s="114"/>
      <c r="EG283" s="114"/>
      <c r="EH283" s="114"/>
      <c r="EI283" s="114"/>
      <c r="EJ283" s="114"/>
      <c r="EK283" s="114"/>
      <c r="EL283" s="114"/>
      <c r="EM283" s="114"/>
      <c r="EN283" s="114"/>
      <c r="EO283" s="114"/>
      <c r="EP283" s="114"/>
      <c r="EQ283" s="114"/>
      <c r="ER283" s="114"/>
      <c r="ES283" s="114"/>
      <c r="ET283" s="114"/>
      <c r="EU283" s="114"/>
      <c r="EV283" s="114"/>
      <c r="EW283" s="114"/>
      <c r="EX283" s="114"/>
      <c r="EY283" s="114"/>
      <c r="EZ283" s="114"/>
      <c r="FA283" s="114"/>
      <c r="FB283" s="114"/>
      <c r="FC283" s="114"/>
      <c r="FD283" s="114"/>
      <c r="FE283" s="114"/>
      <c r="FF283" s="114"/>
      <c r="FG283" s="114"/>
      <c r="FH283" s="114"/>
      <c r="FI283" s="114"/>
      <c r="FJ283" s="114"/>
      <c r="FK283" s="114"/>
      <c r="FL283" s="114"/>
      <c r="FM283" s="114"/>
      <c r="FN283" s="114"/>
      <c r="FO283" s="114"/>
      <c r="FP283" s="114"/>
      <c r="FQ283" s="114"/>
      <c r="FR283" s="114"/>
      <c r="FS283" s="114"/>
      <c r="FT283" s="114"/>
      <c r="FU283" s="114"/>
      <c r="FV283" s="114"/>
      <c r="FW283" s="114"/>
      <c r="FX283" s="114"/>
      <c r="FY283" s="114"/>
      <c r="FZ283" s="114"/>
      <c r="GA283" s="114"/>
      <c r="GB283" s="114"/>
      <c r="GC283" s="114"/>
      <c r="GD283" s="114"/>
      <c r="GE283" s="114"/>
      <c r="GF283" s="114"/>
      <c r="GG283" s="114"/>
      <c r="GH283" s="114"/>
      <c r="GI283" s="114"/>
      <c r="GJ283" s="114"/>
      <c r="GK283" s="114"/>
      <c r="GL283" s="114"/>
      <c r="GM283" s="114"/>
      <c r="GN283" s="114"/>
      <c r="GO283" s="114"/>
      <c r="GP283" s="114"/>
      <c r="GQ283" s="114"/>
      <c r="GR283" s="114"/>
      <c r="GS283" s="114"/>
      <c r="GT283" s="114"/>
      <c r="GU283" s="114"/>
      <c r="GV283" s="114"/>
      <c r="GW283" s="114"/>
      <c r="GX283" s="114"/>
      <c r="GY283" s="114"/>
      <c r="GZ283" s="114"/>
      <c r="HA283" s="114"/>
      <c r="HB283" s="114"/>
      <c r="HC283" s="114"/>
      <c r="HD283" s="114"/>
      <c r="HE283" s="114"/>
      <c r="HF283" s="114"/>
      <c r="HG283" s="114"/>
      <c r="HH283" s="114"/>
      <c r="HI283" s="114"/>
      <c r="HJ283" s="114"/>
      <c r="HK283" s="114"/>
      <c r="HL283" s="114"/>
      <c r="HM283" s="114"/>
      <c r="HN283" s="114"/>
      <c r="HO283" s="114"/>
      <c r="HP283" s="114"/>
      <c r="HQ283" s="114"/>
      <c r="HR283" s="114"/>
      <c r="HS283" s="114"/>
      <c r="HT283" s="114"/>
      <c r="HU283" s="114"/>
      <c r="HV283" s="114"/>
      <c r="HW283" s="114"/>
      <c r="HX283" s="114"/>
      <c r="HY283" s="114"/>
      <c r="HZ283" s="114"/>
      <c r="IA283" s="114"/>
      <c r="IB283" s="114"/>
      <c r="IC283" s="114"/>
      <c r="ID283" s="114"/>
      <c r="IE283" s="114"/>
      <c r="IF283" s="114"/>
      <c r="IG283" s="114"/>
      <c r="IH283" s="114"/>
      <c r="II283" s="114"/>
      <c r="IJ283" s="114"/>
      <c r="IK283" s="114"/>
      <c r="IL283" s="114"/>
      <c r="IM283" s="114"/>
      <c r="IN283" s="114"/>
      <c r="IO283" s="114"/>
      <c r="IP283" s="114"/>
      <c r="IQ283" s="114"/>
      <c r="IR283" s="114"/>
      <c r="IS283" s="114"/>
      <c r="IT283" s="114"/>
      <c r="IU283" s="114"/>
      <c r="IV283" s="114"/>
      <c r="IW283" s="114"/>
      <c r="IX283" s="114"/>
      <c r="IY283" s="114"/>
      <c r="IZ283" s="114"/>
      <c r="JA283" s="114"/>
      <c r="JB283" s="114"/>
      <c r="JC283" s="114"/>
      <c r="JD283" s="114"/>
      <c r="JE283" s="114"/>
      <c r="JF283" s="114"/>
      <c r="JG283" s="114"/>
      <c r="JH283" s="114"/>
      <c r="JI283" s="114"/>
      <c r="JJ283" s="114"/>
      <c r="JK283" s="114"/>
      <c r="JL283" s="114"/>
      <c r="JM283" s="114"/>
      <c r="JN283" s="114"/>
      <c r="JO283" s="114"/>
      <c r="JP283" s="114"/>
      <c r="JQ283" s="114"/>
      <c r="JR283" s="114"/>
      <c r="JS283" s="114"/>
    </row>
    <row r="284" spans="1:279" s="115" customFormat="1" ht="23.1" customHeight="1" x14ac:dyDescent="0.2">
      <c r="A284" s="114"/>
      <c r="B284" s="144"/>
      <c r="C284" s="144" t="s">
        <v>330</v>
      </c>
      <c r="D284" s="106" t="s">
        <v>85</v>
      </c>
      <c r="E284" s="144"/>
      <c r="F284" s="145"/>
      <c r="G284" s="131" t="s">
        <v>727</v>
      </c>
      <c r="H284" s="224">
        <v>2565950</v>
      </c>
      <c r="I284" s="145" t="s">
        <v>86</v>
      </c>
      <c r="J284" s="146">
        <v>44805</v>
      </c>
      <c r="K284" s="111" t="s">
        <v>76</v>
      </c>
      <c r="L284" s="111" t="s">
        <v>78</v>
      </c>
      <c r="M284" s="106" t="s">
        <v>456</v>
      </c>
      <c r="N284" s="114"/>
      <c r="O284" s="105"/>
      <c r="P284" s="114"/>
      <c r="Q284" s="105"/>
      <c r="R284" s="114"/>
      <c r="S284" s="105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4"/>
      <c r="CE284" s="114"/>
      <c r="CF284" s="114"/>
      <c r="CG284" s="114"/>
      <c r="CH284" s="114"/>
      <c r="CI284" s="114"/>
      <c r="CJ284" s="114"/>
      <c r="CK284" s="114"/>
      <c r="CL284" s="114"/>
      <c r="CM284" s="114"/>
      <c r="CN284" s="114"/>
      <c r="CO284" s="114"/>
      <c r="CP284" s="114"/>
      <c r="CQ284" s="114"/>
      <c r="CR284" s="114"/>
      <c r="CS284" s="114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  <c r="DD284" s="114"/>
      <c r="DE284" s="114"/>
      <c r="DF284" s="114"/>
      <c r="DG284" s="114"/>
      <c r="DH284" s="114"/>
      <c r="DI284" s="114"/>
      <c r="DJ284" s="114"/>
      <c r="DK284" s="114"/>
      <c r="DL284" s="114"/>
      <c r="DM284" s="114"/>
      <c r="DN284" s="114"/>
      <c r="DO284" s="114"/>
      <c r="DP284" s="114"/>
      <c r="DQ284" s="114"/>
      <c r="DR284" s="114"/>
      <c r="DS284" s="114"/>
      <c r="DT284" s="114"/>
      <c r="DU284" s="114"/>
      <c r="DV284" s="114"/>
      <c r="DW284" s="114"/>
      <c r="DX284" s="114"/>
      <c r="DY284" s="114"/>
      <c r="DZ284" s="114"/>
      <c r="EA284" s="114"/>
      <c r="EB284" s="114"/>
      <c r="EC284" s="114"/>
      <c r="ED284" s="114"/>
      <c r="EE284" s="114"/>
      <c r="EF284" s="114"/>
      <c r="EG284" s="114"/>
      <c r="EH284" s="114"/>
      <c r="EI284" s="114"/>
      <c r="EJ284" s="114"/>
      <c r="EK284" s="114"/>
      <c r="EL284" s="114"/>
      <c r="EM284" s="114"/>
      <c r="EN284" s="114"/>
      <c r="EO284" s="114"/>
      <c r="EP284" s="114"/>
      <c r="EQ284" s="114"/>
      <c r="ER284" s="114"/>
      <c r="ES284" s="114"/>
      <c r="ET284" s="114"/>
      <c r="EU284" s="114"/>
      <c r="EV284" s="114"/>
      <c r="EW284" s="114"/>
      <c r="EX284" s="114"/>
      <c r="EY284" s="114"/>
      <c r="EZ284" s="114"/>
      <c r="FA284" s="114"/>
      <c r="FB284" s="114"/>
      <c r="FC284" s="114"/>
      <c r="FD284" s="114"/>
      <c r="FE284" s="114"/>
      <c r="FF284" s="114"/>
      <c r="FG284" s="114"/>
      <c r="FH284" s="114"/>
      <c r="FI284" s="114"/>
      <c r="FJ284" s="114"/>
      <c r="FK284" s="114"/>
      <c r="FL284" s="114"/>
      <c r="FM284" s="114"/>
      <c r="FN284" s="114"/>
      <c r="FO284" s="114"/>
      <c r="FP284" s="114"/>
      <c r="FQ284" s="114"/>
      <c r="FR284" s="114"/>
      <c r="FS284" s="114"/>
      <c r="FT284" s="114"/>
      <c r="FU284" s="114"/>
      <c r="FV284" s="114"/>
      <c r="FW284" s="114"/>
      <c r="FX284" s="114"/>
      <c r="FY284" s="114"/>
      <c r="FZ284" s="114"/>
      <c r="GA284" s="114"/>
      <c r="GB284" s="114"/>
      <c r="GC284" s="114"/>
      <c r="GD284" s="114"/>
      <c r="GE284" s="114"/>
      <c r="GF284" s="114"/>
      <c r="GG284" s="114"/>
      <c r="GH284" s="114"/>
      <c r="GI284" s="114"/>
      <c r="GJ284" s="114"/>
      <c r="GK284" s="114"/>
      <c r="GL284" s="114"/>
      <c r="GM284" s="114"/>
      <c r="GN284" s="114"/>
      <c r="GO284" s="114"/>
      <c r="GP284" s="114"/>
      <c r="GQ284" s="114"/>
      <c r="GR284" s="114"/>
      <c r="GS284" s="114"/>
      <c r="GT284" s="114"/>
      <c r="GU284" s="114"/>
      <c r="GV284" s="114"/>
      <c r="GW284" s="114"/>
      <c r="GX284" s="114"/>
      <c r="GY284" s="114"/>
      <c r="GZ284" s="114"/>
      <c r="HA284" s="114"/>
      <c r="HB284" s="114"/>
      <c r="HC284" s="114"/>
      <c r="HD284" s="114"/>
      <c r="HE284" s="114"/>
      <c r="HF284" s="114"/>
      <c r="HG284" s="114"/>
      <c r="HH284" s="114"/>
      <c r="HI284" s="114"/>
      <c r="HJ284" s="114"/>
      <c r="HK284" s="114"/>
      <c r="HL284" s="114"/>
      <c r="HM284" s="114"/>
      <c r="HN284" s="114"/>
      <c r="HO284" s="114"/>
      <c r="HP284" s="114"/>
      <c r="HQ284" s="114"/>
      <c r="HR284" s="114"/>
      <c r="HS284" s="114"/>
      <c r="HT284" s="114"/>
      <c r="HU284" s="114"/>
      <c r="HV284" s="114"/>
      <c r="HW284" s="114"/>
      <c r="HX284" s="114"/>
      <c r="HY284" s="114"/>
      <c r="HZ284" s="114"/>
      <c r="IA284" s="114"/>
      <c r="IB284" s="114"/>
      <c r="IC284" s="114"/>
      <c r="ID284" s="114"/>
      <c r="IE284" s="114"/>
      <c r="IF284" s="114"/>
      <c r="IG284" s="114"/>
      <c r="IH284" s="114"/>
      <c r="II284" s="114"/>
      <c r="IJ284" s="114"/>
      <c r="IK284" s="114"/>
      <c r="IL284" s="114"/>
      <c r="IM284" s="114"/>
      <c r="IN284" s="114"/>
      <c r="IO284" s="114"/>
      <c r="IP284" s="114"/>
      <c r="IQ284" s="114"/>
      <c r="IR284" s="114"/>
      <c r="IS284" s="114"/>
      <c r="IT284" s="114"/>
      <c r="IU284" s="114"/>
      <c r="IV284" s="114"/>
      <c r="IW284" s="114"/>
      <c r="IX284" s="114"/>
      <c r="IY284" s="114"/>
      <c r="IZ284" s="114"/>
      <c r="JA284" s="114"/>
      <c r="JB284" s="114"/>
      <c r="JC284" s="114"/>
      <c r="JD284" s="114"/>
      <c r="JE284" s="114"/>
      <c r="JF284" s="114"/>
      <c r="JG284" s="114"/>
      <c r="JH284" s="114"/>
      <c r="JI284" s="114"/>
      <c r="JJ284" s="114"/>
      <c r="JK284" s="114"/>
      <c r="JL284" s="114"/>
      <c r="JM284" s="114"/>
      <c r="JN284" s="114"/>
      <c r="JO284" s="114"/>
      <c r="JP284" s="114"/>
      <c r="JQ284" s="114"/>
      <c r="JR284" s="114"/>
      <c r="JS284" s="114"/>
    </row>
    <row r="285" spans="1:279" s="115" customFormat="1" ht="23.1" customHeight="1" x14ac:dyDescent="0.2">
      <c r="A285" s="114"/>
      <c r="B285" s="144"/>
      <c r="C285" s="144" t="s">
        <v>473</v>
      </c>
      <c r="D285" s="106" t="s">
        <v>85</v>
      </c>
      <c r="E285" s="144"/>
      <c r="F285" s="145"/>
      <c r="G285" s="131" t="s">
        <v>727</v>
      </c>
      <c r="H285" s="224"/>
      <c r="I285" s="145" t="s">
        <v>317</v>
      </c>
      <c r="J285" s="146">
        <v>44927</v>
      </c>
      <c r="K285" s="111" t="s">
        <v>76</v>
      </c>
      <c r="L285" s="111" t="s">
        <v>78</v>
      </c>
      <c r="M285" s="106" t="s">
        <v>453</v>
      </c>
      <c r="N285" s="114"/>
      <c r="O285" s="105"/>
      <c r="P285" s="114"/>
      <c r="Q285" s="105"/>
      <c r="R285" s="114"/>
      <c r="S285" s="105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  <c r="EQ285" s="114"/>
      <c r="ER285" s="114"/>
      <c r="ES285" s="114"/>
      <c r="ET285" s="114"/>
      <c r="EU285" s="114"/>
      <c r="EV285" s="114"/>
      <c r="EW285" s="114"/>
      <c r="EX285" s="114"/>
      <c r="EY285" s="114"/>
      <c r="EZ285" s="114"/>
      <c r="FA285" s="114"/>
      <c r="FB285" s="114"/>
      <c r="FC285" s="114"/>
      <c r="FD285" s="114"/>
      <c r="FE285" s="114"/>
      <c r="FF285" s="114"/>
      <c r="FG285" s="114"/>
      <c r="FH285" s="114"/>
      <c r="FI285" s="114"/>
      <c r="FJ285" s="114"/>
      <c r="FK285" s="114"/>
      <c r="FL285" s="114"/>
      <c r="FM285" s="114"/>
      <c r="FN285" s="114"/>
      <c r="FO285" s="114"/>
      <c r="FP285" s="114"/>
      <c r="FQ285" s="114"/>
      <c r="FR285" s="114"/>
      <c r="FS285" s="114"/>
      <c r="FT285" s="114"/>
      <c r="FU285" s="114"/>
      <c r="FV285" s="114"/>
      <c r="FW285" s="114"/>
      <c r="FX285" s="114"/>
      <c r="FY285" s="114"/>
      <c r="FZ285" s="114"/>
      <c r="GA285" s="114"/>
      <c r="GB285" s="114"/>
      <c r="GC285" s="114"/>
      <c r="GD285" s="114"/>
      <c r="GE285" s="114"/>
      <c r="GF285" s="114"/>
      <c r="GG285" s="114"/>
      <c r="GH285" s="114"/>
      <c r="GI285" s="114"/>
      <c r="GJ285" s="114"/>
      <c r="GK285" s="114"/>
      <c r="GL285" s="114"/>
      <c r="GM285" s="114"/>
      <c r="GN285" s="114"/>
      <c r="GO285" s="114"/>
      <c r="GP285" s="114"/>
      <c r="GQ285" s="114"/>
      <c r="GR285" s="114"/>
      <c r="GS285" s="114"/>
      <c r="GT285" s="114"/>
      <c r="GU285" s="114"/>
      <c r="GV285" s="114"/>
      <c r="GW285" s="114"/>
      <c r="GX285" s="114"/>
      <c r="GY285" s="114"/>
      <c r="GZ285" s="114"/>
      <c r="HA285" s="114"/>
      <c r="HB285" s="114"/>
      <c r="HC285" s="114"/>
      <c r="HD285" s="114"/>
      <c r="HE285" s="114"/>
      <c r="HF285" s="114"/>
      <c r="HG285" s="114"/>
      <c r="HH285" s="114"/>
      <c r="HI285" s="114"/>
      <c r="HJ285" s="114"/>
      <c r="HK285" s="114"/>
      <c r="HL285" s="114"/>
      <c r="HM285" s="114"/>
      <c r="HN285" s="114"/>
      <c r="HO285" s="114"/>
      <c r="HP285" s="114"/>
      <c r="HQ285" s="114"/>
      <c r="HR285" s="114"/>
      <c r="HS285" s="114"/>
      <c r="HT285" s="114"/>
      <c r="HU285" s="114"/>
      <c r="HV285" s="114"/>
      <c r="HW285" s="114"/>
      <c r="HX285" s="114"/>
      <c r="HY285" s="114"/>
      <c r="HZ285" s="114"/>
      <c r="IA285" s="114"/>
      <c r="IB285" s="114"/>
      <c r="IC285" s="114"/>
      <c r="ID285" s="114"/>
      <c r="IE285" s="114"/>
      <c r="IF285" s="114"/>
      <c r="IG285" s="114"/>
      <c r="IH285" s="114"/>
      <c r="II285" s="114"/>
      <c r="IJ285" s="114"/>
      <c r="IK285" s="114"/>
      <c r="IL285" s="114"/>
      <c r="IM285" s="114"/>
      <c r="IN285" s="114"/>
      <c r="IO285" s="114"/>
      <c r="IP285" s="114"/>
      <c r="IQ285" s="114"/>
      <c r="IR285" s="114"/>
      <c r="IS285" s="114"/>
      <c r="IT285" s="114"/>
      <c r="IU285" s="114"/>
      <c r="IV285" s="114"/>
      <c r="IW285" s="114"/>
      <c r="IX285" s="114"/>
      <c r="IY285" s="114"/>
      <c r="IZ285" s="114"/>
      <c r="JA285" s="114"/>
      <c r="JB285" s="114"/>
      <c r="JC285" s="114"/>
      <c r="JD285" s="114"/>
      <c r="JE285" s="114"/>
      <c r="JF285" s="114"/>
      <c r="JG285" s="114"/>
      <c r="JH285" s="114"/>
      <c r="JI285" s="114"/>
      <c r="JJ285" s="114"/>
      <c r="JK285" s="114"/>
      <c r="JL285" s="114"/>
      <c r="JM285" s="114"/>
      <c r="JN285" s="114"/>
      <c r="JO285" s="114"/>
      <c r="JP285" s="114"/>
      <c r="JQ285" s="114"/>
      <c r="JR285" s="114"/>
      <c r="JS285" s="114"/>
    </row>
    <row r="286" spans="1:279" s="115" customFormat="1" ht="23.1" customHeight="1" x14ac:dyDescent="0.2">
      <c r="A286" s="114"/>
      <c r="B286" s="129"/>
      <c r="C286" s="144" t="s">
        <v>474</v>
      </c>
      <c r="D286" s="106" t="s">
        <v>85</v>
      </c>
      <c r="E286" s="129"/>
      <c r="F286" s="131"/>
      <c r="G286" s="131" t="s">
        <v>727</v>
      </c>
      <c r="H286" s="224"/>
      <c r="I286" s="145" t="s">
        <v>297</v>
      </c>
      <c r="J286" s="149">
        <v>44896</v>
      </c>
      <c r="K286" s="111" t="s">
        <v>76</v>
      </c>
      <c r="L286" s="111" t="s">
        <v>78</v>
      </c>
      <c r="M286" s="106" t="s">
        <v>475</v>
      </c>
      <c r="N286" s="114"/>
      <c r="O286" s="105"/>
      <c r="P286" s="114"/>
      <c r="Q286" s="105"/>
      <c r="R286" s="114"/>
      <c r="S286" s="105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4"/>
      <c r="CE286" s="114"/>
      <c r="CF286" s="114"/>
      <c r="CG286" s="114"/>
      <c r="CH286" s="114"/>
      <c r="CI286" s="114"/>
      <c r="CJ286" s="114"/>
      <c r="CK286" s="114"/>
      <c r="CL286" s="114"/>
      <c r="CM286" s="114"/>
      <c r="CN286" s="114"/>
      <c r="CO286" s="114"/>
      <c r="CP286" s="114"/>
      <c r="CQ286" s="114"/>
      <c r="CR286" s="114"/>
      <c r="CS286" s="114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  <c r="DD286" s="114"/>
      <c r="DE286" s="114"/>
      <c r="DF286" s="114"/>
      <c r="DG286" s="114"/>
      <c r="DH286" s="114"/>
      <c r="DI286" s="114"/>
      <c r="DJ286" s="114"/>
      <c r="DK286" s="114"/>
      <c r="DL286" s="114"/>
      <c r="DM286" s="114"/>
      <c r="DN286" s="114"/>
      <c r="DO286" s="114"/>
      <c r="DP286" s="114"/>
      <c r="DQ286" s="114"/>
      <c r="DR286" s="114"/>
      <c r="DS286" s="114"/>
      <c r="DT286" s="114"/>
      <c r="DU286" s="114"/>
      <c r="DV286" s="114"/>
      <c r="DW286" s="114"/>
      <c r="DX286" s="114"/>
      <c r="DY286" s="114"/>
      <c r="DZ286" s="114"/>
      <c r="EA286" s="114"/>
      <c r="EB286" s="114"/>
      <c r="EC286" s="114"/>
      <c r="ED286" s="114"/>
      <c r="EE286" s="114"/>
      <c r="EF286" s="114"/>
      <c r="EG286" s="114"/>
      <c r="EH286" s="114"/>
      <c r="EI286" s="114"/>
      <c r="EJ286" s="114"/>
      <c r="EK286" s="114"/>
      <c r="EL286" s="114"/>
      <c r="EM286" s="114"/>
      <c r="EN286" s="114"/>
      <c r="EO286" s="114"/>
      <c r="EP286" s="114"/>
      <c r="EQ286" s="114"/>
      <c r="ER286" s="114"/>
      <c r="ES286" s="114"/>
      <c r="ET286" s="114"/>
      <c r="EU286" s="114"/>
      <c r="EV286" s="114"/>
      <c r="EW286" s="114"/>
      <c r="EX286" s="114"/>
      <c r="EY286" s="114"/>
      <c r="EZ286" s="114"/>
      <c r="FA286" s="114"/>
      <c r="FB286" s="114"/>
      <c r="FC286" s="114"/>
      <c r="FD286" s="114"/>
      <c r="FE286" s="114"/>
      <c r="FF286" s="114"/>
      <c r="FG286" s="114"/>
      <c r="FH286" s="114"/>
      <c r="FI286" s="114"/>
      <c r="FJ286" s="114"/>
      <c r="FK286" s="114"/>
      <c r="FL286" s="114"/>
      <c r="FM286" s="114"/>
      <c r="FN286" s="114"/>
      <c r="FO286" s="114"/>
      <c r="FP286" s="114"/>
      <c r="FQ286" s="114"/>
      <c r="FR286" s="114"/>
      <c r="FS286" s="114"/>
      <c r="FT286" s="114"/>
      <c r="FU286" s="114"/>
      <c r="FV286" s="114"/>
      <c r="FW286" s="114"/>
      <c r="FX286" s="114"/>
      <c r="FY286" s="114"/>
      <c r="FZ286" s="114"/>
      <c r="GA286" s="114"/>
      <c r="GB286" s="114"/>
      <c r="GC286" s="114"/>
      <c r="GD286" s="114"/>
      <c r="GE286" s="114"/>
      <c r="GF286" s="114"/>
      <c r="GG286" s="114"/>
      <c r="GH286" s="114"/>
      <c r="GI286" s="114"/>
      <c r="GJ286" s="114"/>
      <c r="GK286" s="114"/>
      <c r="GL286" s="114"/>
      <c r="GM286" s="114"/>
      <c r="GN286" s="114"/>
      <c r="GO286" s="114"/>
      <c r="GP286" s="114"/>
      <c r="GQ286" s="114"/>
      <c r="GR286" s="114"/>
      <c r="GS286" s="114"/>
      <c r="GT286" s="114"/>
      <c r="GU286" s="114"/>
      <c r="GV286" s="114"/>
      <c r="GW286" s="114"/>
      <c r="GX286" s="114"/>
      <c r="GY286" s="114"/>
      <c r="GZ286" s="114"/>
      <c r="HA286" s="114"/>
      <c r="HB286" s="114"/>
      <c r="HC286" s="114"/>
      <c r="HD286" s="114"/>
      <c r="HE286" s="114"/>
      <c r="HF286" s="114"/>
      <c r="HG286" s="114"/>
      <c r="HH286" s="114"/>
      <c r="HI286" s="114"/>
      <c r="HJ286" s="114"/>
      <c r="HK286" s="114"/>
      <c r="HL286" s="114"/>
      <c r="HM286" s="114"/>
      <c r="HN286" s="114"/>
      <c r="HO286" s="114"/>
      <c r="HP286" s="114"/>
      <c r="HQ286" s="114"/>
      <c r="HR286" s="114"/>
      <c r="HS286" s="114"/>
      <c r="HT286" s="114"/>
      <c r="HU286" s="114"/>
      <c r="HV286" s="114"/>
      <c r="HW286" s="114"/>
      <c r="HX286" s="114"/>
      <c r="HY286" s="114"/>
      <c r="HZ286" s="114"/>
      <c r="IA286" s="114"/>
      <c r="IB286" s="114"/>
      <c r="IC286" s="114"/>
      <c r="ID286" s="114"/>
      <c r="IE286" s="114"/>
      <c r="IF286" s="114"/>
      <c r="IG286" s="114"/>
      <c r="IH286" s="114"/>
      <c r="II286" s="114"/>
      <c r="IJ286" s="114"/>
      <c r="IK286" s="114"/>
      <c r="IL286" s="114"/>
      <c r="IM286" s="114"/>
      <c r="IN286" s="114"/>
      <c r="IO286" s="114"/>
      <c r="IP286" s="114"/>
      <c r="IQ286" s="114"/>
      <c r="IR286" s="114"/>
      <c r="IS286" s="114"/>
      <c r="IT286" s="114"/>
      <c r="IU286" s="114"/>
      <c r="IV286" s="114"/>
    </row>
    <row r="287" spans="1:279" s="115" customFormat="1" ht="23.1" customHeight="1" x14ac:dyDescent="0.2">
      <c r="A287" s="114"/>
      <c r="B287" s="111" t="s">
        <v>721</v>
      </c>
      <c r="C287" s="169" t="s">
        <v>494</v>
      </c>
      <c r="D287" s="164" t="s">
        <v>484</v>
      </c>
      <c r="E287" s="158"/>
      <c r="F287" s="202"/>
      <c r="G287" s="131" t="s">
        <v>727</v>
      </c>
      <c r="H287" s="202" t="s">
        <v>496</v>
      </c>
      <c r="I287" s="215" t="s">
        <v>495</v>
      </c>
      <c r="J287" s="161" t="s">
        <v>429</v>
      </c>
      <c r="K287" s="162" t="s">
        <v>75</v>
      </c>
      <c r="L287" s="162" t="s">
        <v>80</v>
      </c>
      <c r="M287" s="106"/>
      <c r="N287" s="114"/>
      <c r="O287" s="105"/>
      <c r="P287" s="114"/>
      <c r="Q287" s="114"/>
      <c r="R287" s="105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4"/>
      <c r="CE287" s="114"/>
      <c r="CF287" s="114"/>
      <c r="CG287" s="114"/>
      <c r="CH287" s="114"/>
      <c r="CI287" s="114"/>
      <c r="CJ287" s="114"/>
      <c r="CK287" s="114"/>
      <c r="CL287" s="114"/>
      <c r="CM287" s="114"/>
      <c r="CN287" s="114"/>
      <c r="CO287" s="114"/>
      <c r="CP287" s="114"/>
      <c r="CQ287" s="114"/>
      <c r="CR287" s="114"/>
      <c r="CS287" s="114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  <c r="DD287" s="114"/>
      <c r="DE287" s="114"/>
      <c r="DF287" s="114"/>
      <c r="DG287" s="114"/>
      <c r="DH287" s="114"/>
      <c r="DI287" s="114"/>
      <c r="DJ287" s="114"/>
      <c r="DK287" s="114"/>
      <c r="DL287" s="114"/>
      <c r="DM287" s="114"/>
      <c r="DN287" s="114"/>
      <c r="DO287" s="114"/>
      <c r="DP287" s="114"/>
      <c r="DQ287" s="114"/>
      <c r="DR287" s="114"/>
      <c r="DS287" s="114"/>
      <c r="DT287" s="114"/>
      <c r="DU287" s="114"/>
      <c r="DV287" s="114"/>
      <c r="DW287" s="114"/>
      <c r="DX287" s="114"/>
      <c r="DY287" s="114"/>
      <c r="DZ287" s="114"/>
      <c r="EA287" s="114"/>
      <c r="EB287" s="114"/>
      <c r="EC287" s="114"/>
      <c r="ED287" s="114"/>
      <c r="EE287" s="114"/>
      <c r="EF287" s="114"/>
      <c r="EG287" s="114"/>
      <c r="EH287" s="114"/>
      <c r="EI287" s="114"/>
      <c r="EJ287" s="114"/>
      <c r="EK287" s="114"/>
      <c r="EL287" s="114"/>
      <c r="EM287" s="114"/>
      <c r="EN287" s="114"/>
      <c r="EO287" s="114"/>
      <c r="EP287" s="114"/>
      <c r="EQ287" s="114"/>
      <c r="ER287" s="114"/>
      <c r="ES287" s="114"/>
      <c r="ET287" s="114"/>
      <c r="EU287" s="114"/>
      <c r="EV287" s="114"/>
      <c r="EW287" s="114"/>
      <c r="EX287" s="114"/>
      <c r="EY287" s="114"/>
      <c r="EZ287" s="114"/>
      <c r="FA287" s="114"/>
      <c r="FB287" s="114"/>
      <c r="FC287" s="114"/>
      <c r="FD287" s="114"/>
      <c r="FE287" s="114"/>
      <c r="FF287" s="114"/>
      <c r="FG287" s="114"/>
      <c r="FH287" s="114"/>
      <c r="FI287" s="114"/>
      <c r="FJ287" s="114"/>
      <c r="FK287" s="114"/>
      <c r="FL287" s="114"/>
      <c r="FM287" s="114"/>
      <c r="FN287" s="114"/>
      <c r="FO287" s="114"/>
      <c r="FP287" s="114"/>
      <c r="FQ287" s="114"/>
      <c r="FR287" s="114"/>
      <c r="FS287" s="114"/>
      <c r="FT287" s="114"/>
      <c r="FU287" s="114"/>
      <c r="FV287" s="114"/>
      <c r="FW287" s="114"/>
      <c r="FX287" s="114"/>
      <c r="FY287" s="114"/>
      <c r="FZ287" s="114"/>
      <c r="GA287" s="114"/>
      <c r="GB287" s="114"/>
      <c r="GC287" s="114"/>
      <c r="GD287" s="114"/>
      <c r="GE287" s="114"/>
      <c r="GF287" s="114"/>
      <c r="GG287" s="114"/>
      <c r="GH287" s="114"/>
      <c r="GI287" s="114"/>
      <c r="GJ287" s="114"/>
      <c r="GK287" s="114"/>
      <c r="GL287" s="114"/>
      <c r="GM287" s="114"/>
      <c r="GN287" s="114"/>
      <c r="GO287" s="114"/>
      <c r="GP287" s="114"/>
      <c r="GQ287" s="114"/>
      <c r="GR287" s="114"/>
      <c r="GS287" s="114"/>
      <c r="GT287" s="114"/>
      <c r="GU287" s="114"/>
      <c r="GV287" s="114"/>
      <c r="GW287" s="114"/>
      <c r="GX287" s="114"/>
      <c r="GY287" s="114"/>
      <c r="GZ287" s="114"/>
      <c r="HA287" s="114"/>
      <c r="HB287" s="114"/>
      <c r="HC287" s="114"/>
      <c r="HD287" s="114"/>
      <c r="HE287" s="114"/>
      <c r="HF287" s="114"/>
      <c r="HG287" s="114"/>
      <c r="HH287" s="114"/>
      <c r="HI287" s="114"/>
      <c r="HJ287" s="114"/>
      <c r="HK287" s="114"/>
      <c r="HL287" s="114"/>
      <c r="HM287" s="114"/>
      <c r="HN287" s="114"/>
      <c r="HO287" s="114"/>
      <c r="HP287" s="114"/>
      <c r="HQ287" s="114"/>
      <c r="HR287" s="114"/>
      <c r="HS287" s="114"/>
      <c r="HT287" s="114"/>
      <c r="HU287" s="114"/>
      <c r="HV287" s="114"/>
      <c r="HW287" s="114"/>
      <c r="HX287" s="114"/>
      <c r="HY287" s="114"/>
      <c r="HZ287" s="114"/>
      <c r="IA287" s="114"/>
      <c r="IB287" s="114"/>
      <c r="IC287" s="114"/>
      <c r="ID287" s="114"/>
      <c r="IE287" s="114"/>
      <c r="IF287" s="114"/>
      <c r="IG287" s="114"/>
      <c r="IH287" s="114"/>
      <c r="II287" s="114"/>
      <c r="IJ287" s="114"/>
      <c r="IK287" s="114"/>
      <c r="IL287" s="114"/>
      <c r="IM287" s="114"/>
      <c r="IN287" s="114"/>
      <c r="IO287" s="114"/>
      <c r="IP287" s="114"/>
      <c r="IQ287" s="114"/>
      <c r="IR287" s="114"/>
      <c r="IS287" s="114"/>
      <c r="IT287" s="114"/>
      <c r="IU287" s="114"/>
    </row>
    <row r="288" spans="1:279" x14ac:dyDescent="0.25">
      <c r="A288" s="93"/>
      <c r="B288" s="93"/>
      <c r="C288" s="93"/>
      <c r="D288" s="93"/>
      <c r="E288" s="94"/>
      <c r="F288" s="191"/>
      <c r="G288" s="95"/>
      <c r="H288" s="191"/>
      <c r="I288" s="191"/>
      <c r="J288" s="96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</row>
    <row r="289" spans="1:255" x14ac:dyDescent="0.25">
      <c r="A289" s="93"/>
      <c r="B289" s="93"/>
      <c r="C289" s="93"/>
      <c r="D289" s="93"/>
      <c r="E289" s="94"/>
      <c r="F289" s="191"/>
      <c r="G289" s="95"/>
      <c r="H289" s="191"/>
      <c r="I289" s="191"/>
      <c r="J289" s="96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</row>
    <row r="290" spans="1:255" x14ac:dyDescent="0.25">
      <c r="A290" s="93"/>
      <c r="B290" s="93"/>
      <c r="C290" s="93"/>
      <c r="D290" s="93"/>
      <c r="E290" s="94"/>
      <c r="F290" s="191"/>
      <c r="G290" s="95"/>
      <c r="H290" s="191"/>
      <c r="I290" s="191"/>
      <c r="J290" s="96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</row>
    <row r="291" spans="1:255" x14ac:dyDescent="0.25">
      <c r="A291" s="93"/>
      <c r="B291" s="93"/>
      <c r="C291" s="93"/>
      <c r="D291" s="93"/>
      <c r="E291" s="94"/>
      <c r="F291" s="191"/>
      <c r="G291" s="95"/>
      <c r="H291" s="191"/>
      <c r="I291" s="191"/>
      <c r="J291" s="96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</row>
    <row r="292" spans="1:255" x14ac:dyDescent="0.25">
      <c r="A292" s="93"/>
      <c r="B292" s="93"/>
      <c r="C292" s="93"/>
      <c r="D292" s="93"/>
      <c r="E292" s="94"/>
      <c r="F292" s="191"/>
      <c r="G292" s="95"/>
      <c r="H292" s="191"/>
      <c r="I292" s="191"/>
      <c r="J292" s="96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</row>
    <row r="293" spans="1:255" x14ac:dyDescent="0.25">
      <c r="A293" s="93"/>
      <c r="B293" s="93"/>
      <c r="C293" s="93"/>
      <c r="D293" s="93"/>
      <c r="E293" s="94"/>
      <c r="F293" s="191"/>
      <c r="G293" s="95"/>
      <c r="H293" s="191"/>
      <c r="I293" s="191"/>
      <c r="J293" s="96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</row>
    <row r="294" spans="1:255" x14ac:dyDescent="0.25">
      <c r="A294" s="93"/>
      <c r="B294" s="93"/>
      <c r="C294" s="93"/>
      <c r="D294" s="93"/>
      <c r="E294" s="94"/>
      <c r="F294" s="191"/>
      <c r="G294" s="95"/>
      <c r="H294" s="191"/>
      <c r="I294" s="191"/>
      <c r="J294" s="96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</row>
    <row r="295" spans="1:255" x14ac:dyDescent="0.25">
      <c r="A295" s="93"/>
      <c r="B295" s="93"/>
      <c r="C295" s="93"/>
      <c r="D295" s="93"/>
      <c r="E295" s="94"/>
      <c r="F295" s="191"/>
      <c r="G295" s="95"/>
      <c r="H295" s="191"/>
      <c r="I295" s="191"/>
      <c r="J295" s="96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</row>
    <row r="296" spans="1:255" x14ac:dyDescent="0.25">
      <c r="A296" s="93"/>
      <c r="B296" s="93"/>
      <c r="C296" s="93"/>
      <c r="D296" s="93"/>
      <c r="E296" s="94"/>
      <c r="F296" s="191"/>
      <c r="G296" s="95"/>
      <c r="H296" s="191"/>
      <c r="I296" s="191"/>
      <c r="J296" s="96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</row>
    <row r="297" spans="1:255" x14ac:dyDescent="0.25">
      <c r="A297" s="93"/>
      <c r="B297" s="93"/>
      <c r="C297" s="93"/>
      <c r="D297" s="93"/>
      <c r="E297" s="94"/>
      <c r="F297" s="191"/>
      <c r="G297" s="95"/>
      <c r="H297" s="191"/>
      <c r="I297" s="191"/>
      <c r="J297" s="96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</row>
    <row r="298" spans="1:255" x14ac:dyDescent="0.25">
      <c r="A298" s="93"/>
      <c r="B298" s="93"/>
      <c r="C298" s="93"/>
      <c r="D298" s="93"/>
      <c r="E298" s="94"/>
      <c r="F298" s="191"/>
      <c r="G298" s="95"/>
      <c r="H298" s="191"/>
      <c r="I298" s="191"/>
      <c r="J298" s="96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</row>
    <row r="299" spans="1:255" x14ac:dyDescent="0.25">
      <c r="A299" s="93"/>
      <c r="B299" s="93"/>
      <c r="C299" s="93"/>
      <c r="D299" s="93"/>
      <c r="E299" s="94"/>
      <c r="F299" s="191"/>
      <c r="G299" s="95"/>
      <c r="H299" s="191"/>
      <c r="I299" s="191"/>
      <c r="J299" s="96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</row>
    <row r="300" spans="1:255" x14ac:dyDescent="0.25">
      <c r="A300" s="93"/>
      <c r="B300" s="93"/>
      <c r="C300" s="93"/>
      <c r="D300" s="93"/>
      <c r="E300" s="94"/>
      <c r="F300" s="191"/>
      <c r="G300" s="95"/>
      <c r="H300" s="191"/>
      <c r="I300" s="191"/>
      <c r="J300" s="96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</row>
    <row r="301" spans="1:255" x14ac:dyDescent="0.25">
      <c r="A301" s="93"/>
      <c r="B301" s="93"/>
      <c r="C301" s="93"/>
      <c r="D301" s="93"/>
      <c r="E301" s="94"/>
      <c r="F301" s="191"/>
      <c r="G301" s="95"/>
      <c r="H301" s="191"/>
      <c r="I301" s="191"/>
      <c r="J301" s="96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</row>
    <row r="302" spans="1:255" x14ac:dyDescent="0.25">
      <c r="A302" s="93"/>
      <c r="B302" s="93"/>
      <c r="C302" s="93"/>
      <c r="D302" s="93"/>
      <c r="E302" s="94"/>
      <c r="F302" s="191"/>
      <c r="G302" s="95"/>
      <c r="H302" s="191"/>
      <c r="I302" s="191"/>
      <c r="J302" s="96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</row>
    <row r="303" spans="1:255" x14ac:dyDescent="0.25">
      <c r="A303" s="93"/>
      <c r="B303" s="93"/>
      <c r="C303" s="93"/>
      <c r="D303" s="93"/>
      <c r="E303" s="94"/>
      <c r="F303" s="191"/>
      <c r="G303" s="95"/>
      <c r="H303" s="191"/>
      <c r="I303" s="191"/>
      <c r="J303" s="96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</row>
    <row r="304" spans="1:255" x14ac:dyDescent="0.25">
      <c r="A304" s="93"/>
      <c r="B304" s="93"/>
      <c r="C304" s="93"/>
      <c r="D304" s="93"/>
      <c r="E304" s="94"/>
      <c r="F304" s="191"/>
      <c r="G304" s="95"/>
      <c r="H304" s="191"/>
      <c r="I304" s="191"/>
      <c r="J304" s="96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</row>
    <row r="305" spans="1:255" x14ac:dyDescent="0.25">
      <c r="A305" s="93"/>
      <c r="B305" s="93"/>
      <c r="C305" s="93"/>
      <c r="D305" s="93"/>
      <c r="E305" s="94"/>
      <c r="F305" s="191"/>
      <c r="G305" s="95"/>
      <c r="H305" s="191"/>
      <c r="I305" s="191"/>
      <c r="J305" s="96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</row>
    <row r="306" spans="1:255" x14ac:dyDescent="0.25">
      <c r="A306" s="93"/>
      <c r="B306" s="93"/>
      <c r="C306" s="93"/>
      <c r="D306" s="93"/>
      <c r="E306" s="94"/>
      <c r="F306" s="191"/>
      <c r="G306" s="95"/>
      <c r="H306" s="191"/>
      <c r="I306" s="191"/>
      <c r="J306" s="96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</row>
    <row r="307" spans="1:255" x14ac:dyDescent="0.25">
      <c r="A307" s="93"/>
      <c r="B307" s="93"/>
      <c r="C307" s="93"/>
      <c r="D307" s="93"/>
      <c r="E307" s="94"/>
      <c r="F307" s="191"/>
      <c r="G307" s="95"/>
      <c r="H307" s="191"/>
      <c r="I307" s="191"/>
      <c r="J307" s="96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</row>
    <row r="308" spans="1:255" x14ac:dyDescent="0.25">
      <c r="A308" s="93"/>
      <c r="B308" s="93"/>
      <c r="C308" s="93"/>
      <c r="D308" s="93"/>
      <c r="E308" s="94"/>
      <c r="F308" s="191"/>
      <c r="G308" s="95"/>
      <c r="H308" s="191"/>
      <c r="I308" s="191"/>
      <c r="J308" s="96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</row>
    <row r="309" spans="1:255" x14ac:dyDescent="0.25">
      <c r="A309" s="93"/>
      <c r="B309" s="93"/>
      <c r="C309" s="93"/>
      <c r="D309" s="93"/>
      <c r="E309" s="94"/>
      <c r="F309" s="191"/>
      <c r="G309" s="95"/>
      <c r="H309" s="191"/>
      <c r="I309" s="191"/>
      <c r="J309" s="96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</row>
    <row r="310" spans="1:255" x14ac:dyDescent="0.25">
      <c r="A310" s="93"/>
      <c r="B310" s="93"/>
      <c r="C310" s="93"/>
      <c r="D310" s="93"/>
      <c r="E310" s="94"/>
      <c r="F310" s="191"/>
      <c r="G310" s="95"/>
      <c r="H310" s="191"/>
      <c r="I310" s="191"/>
      <c r="J310" s="96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</row>
    <row r="311" spans="1:255" x14ac:dyDescent="0.25">
      <c r="A311" s="93"/>
      <c r="B311" s="93"/>
      <c r="C311" s="93"/>
      <c r="D311" s="93"/>
      <c r="E311" s="94"/>
      <c r="F311" s="191"/>
      <c r="G311" s="95"/>
      <c r="H311" s="191"/>
      <c r="I311" s="191"/>
      <c r="J311" s="96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</row>
    <row r="312" spans="1:255" x14ac:dyDescent="0.25">
      <c r="A312" s="93"/>
      <c r="B312" s="93"/>
      <c r="C312" s="93"/>
      <c r="D312" s="93"/>
      <c r="E312" s="94"/>
      <c r="F312" s="191"/>
      <c r="G312" s="95"/>
      <c r="H312" s="191"/>
      <c r="I312" s="191"/>
      <c r="J312" s="96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</row>
    <row r="313" spans="1:255" x14ac:dyDescent="0.25">
      <c r="A313" s="93"/>
      <c r="B313" s="93"/>
      <c r="C313" s="93"/>
      <c r="D313" s="93"/>
      <c r="E313" s="94"/>
      <c r="F313" s="191"/>
      <c r="G313" s="95"/>
      <c r="H313" s="191"/>
      <c r="I313" s="191"/>
      <c r="J313" s="96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</row>
    <row r="314" spans="1:255" x14ac:dyDescent="0.25">
      <c r="A314" s="93"/>
      <c r="B314" s="93"/>
      <c r="C314" s="93"/>
      <c r="D314" s="93"/>
      <c r="E314" s="94"/>
      <c r="F314" s="191"/>
      <c r="G314" s="95"/>
      <c r="H314" s="191"/>
      <c r="I314" s="191"/>
      <c r="J314" s="96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</row>
    <row r="315" spans="1:255" x14ac:dyDescent="0.25">
      <c r="A315" s="93"/>
      <c r="B315" s="93"/>
      <c r="C315" s="93"/>
      <c r="D315" s="93"/>
      <c r="E315" s="94"/>
      <c r="F315" s="191"/>
      <c r="G315" s="95"/>
      <c r="H315" s="191"/>
      <c r="I315" s="191"/>
      <c r="J315" s="96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</row>
    <row r="316" spans="1:255" x14ac:dyDescent="0.25">
      <c r="A316" s="93"/>
      <c r="B316" s="93"/>
      <c r="C316" s="93"/>
      <c r="D316" s="93"/>
      <c r="E316" s="94"/>
      <c r="F316" s="191"/>
      <c r="G316" s="95"/>
      <c r="H316" s="191"/>
      <c r="I316" s="191"/>
      <c r="J316" s="96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</row>
    <row r="317" spans="1:255" x14ac:dyDescent="0.25">
      <c r="A317" s="93"/>
      <c r="B317" s="93"/>
      <c r="C317" s="93"/>
      <c r="D317" s="93"/>
      <c r="E317" s="94"/>
      <c r="F317" s="191"/>
      <c r="G317" s="95"/>
      <c r="H317" s="191"/>
      <c r="I317" s="191"/>
      <c r="J317" s="96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</row>
    <row r="318" spans="1:255" x14ac:dyDescent="0.25">
      <c r="A318" s="93"/>
      <c r="B318" s="93"/>
      <c r="C318" s="93"/>
      <c r="D318" s="93"/>
      <c r="E318" s="94"/>
      <c r="F318" s="191"/>
      <c r="G318" s="95"/>
      <c r="H318" s="191"/>
      <c r="I318" s="191"/>
      <c r="J318" s="96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</row>
    <row r="319" spans="1:255" x14ac:dyDescent="0.25">
      <c r="A319" s="93"/>
      <c r="B319" s="93"/>
      <c r="C319" s="93"/>
      <c r="D319" s="93"/>
      <c r="E319" s="94"/>
      <c r="F319" s="191"/>
      <c r="G319" s="95"/>
      <c r="H319" s="191"/>
      <c r="I319" s="191"/>
      <c r="J319" s="96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</row>
    <row r="320" spans="1:255" x14ac:dyDescent="0.25">
      <c r="A320" s="93"/>
      <c r="B320" s="93"/>
      <c r="C320" s="93"/>
      <c r="D320" s="93"/>
      <c r="E320" s="94"/>
      <c r="F320" s="191"/>
      <c r="G320" s="95"/>
      <c r="H320" s="191"/>
      <c r="I320" s="191"/>
      <c r="J320" s="96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</row>
    <row r="321" spans="1:255" x14ac:dyDescent="0.25">
      <c r="A321" s="93"/>
      <c r="B321" s="93"/>
      <c r="C321" s="93"/>
      <c r="D321" s="93"/>
      <c r="E321" s="94"/>
      <c r="F321" s="191"/>
      <c r="G321" s="95"/>
      <c r="H321" s="191"/>
      <c r="I321" s="191"/>
      <c r="J321" s="96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</row>
    <row r="322" spans="1:255" x14ac:dyDescent="0.25">
      <c r="A322" s="93"/>
      <c r="B322" s="93"/>
      <c r="C322" s="93"/>
      <c r="D322" s="93"/>
      <c r="E322" s="94"/>
      <c r="F322" s="191"/>
      <c r="G322" s="95"/>
      <c r="H322" s="191"/>
      <c r="I322" s="191"/>
      <c r="J322" s="96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</row>
    <row r="323" spans="1:255" x14ac:dyDescent="0.25">
      <c r="A323" s="93"/>
      <c r="B323" s="93"/>
      <c r="C323" s="93"/>
      <c r="D323" s="93"/>
      <c r="E323" s="94"/>
      <c r="F323" s="191"/>
      <c r="G323" s="95"/>
      <c r="H323" s="191"/>
      <c r="I323" s="191"/>
      <c r="J323" s="96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</row>
    <row r="324" spans="1:255" x14ac:dyDescent="0.25">
      <c r="A324" s="93"/>
      <c r="B324" s="93"/>
      <c r="C324" s="93"/>
      <c r="D324" s="93"/>
      <c r="E324" s="94"/>
      <c r="F324" s="191"/>
      <c r="G324" s="95"/>
      <c r="H324" s="191"/>
      <c r="I324" s="191"/>
      <c r="J324" s="96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</row>
    <row r="325" spans="1:255" x14ac:dyDescent="0.25">
      <c r="A325" s="93"/>
      <c r="B325" s="93"/>
      <c r="C325" s="93"/>
      <c r="D325" s="93"/>
      <c r="E325" s="94"/>
      <c r="F325" s="191"/>
      <c r="G325" s="95"/>
      <c r="H325" s="191"/>
      <c r="I325" s="191"/>
      <c r="J325" s="96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</row>
    <row r="326" spans="1:255" x14ac:dyDescent="0.25">
      <c r="A326" s="93"/>
      <c r="B326" s="93"/>
      <c r="C326" s="93"/>
      <c r="D326" s="93"/>
      <c r="E326" s="94"/>
      <c r="F326" s="191"/>
      <c r="G326" s="95"/>
      <c r="H326" s="191"/>
      <c r="I326" s="191"/>
      <c r="J326" s="96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</row>
    <row r="327" spans="1:255" x14ac:dyDescent="0.25">
      <c r="A327" s="93"/>
      <c r="B327" s="93"/>
      <c r="C327" s="93"/>
      <c r="D327" s="93"/>
      <c r="E327" s="94"/>
      <c r="F327" s="191"/>
      <c r="G327" s="95"/>
      <c r="H327" s="191"/>
      <c r="I327" s="191"/>
      <c r="J327" s="96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</row>
    <row r="328" spans="1:255" x14ac:dyDescent="0.25">
      <c r="A328" s="93"/>
      <c r="B328" s="93"/>
      <c r="C328" s="93"/>
      <c r="D328" s="93"/>
      <c r="E328" s="94"/>
      <c r="F328" s="191"/>
      <c r="G328" s="95"/>
      <c r="H328" s="191"/>
      <c r="I328" s="191"/>
      <c r="J328" s="96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</row>
    <row r="329" spans="1:255" x14ac:dyDescent="0.25">
      <c r="A329" s="93"/>
      <c r="B329" s="93"/>
      <c r="C329" s="93"/>
      <c r="D329" s="93"/>
      <c r="E329" s="94"/>
      <c r="F329" s="191"/>
      <c r="G329" s="95"/>
      <c r="H329" s="191"/>
      <c r="I329" s="191"/>
      <c r="J329" s="96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</row>
    <row r="330" spans="1:255" x14ac:dyDescent="0.25">
      <c r="A330" s="93"/>
      <c r="B330" s="93"/>
      <c r="C330" s="93"/>
      <c r="D330" s="93"/>
      <c r="E330" s="94"/>
      <c r="F330" s="191"/>
      <c r="G330" s="95"/>
      <c r="H330" s="191"/>
      <c r="I330" s="191"/>
      <c r="J330" s="96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</row>
    <row r="331" spans="1:255" x14ac:dyDescent="0.25">
      <c r="A331" s="93"/>
      <c r="B331" s="93"/>
      <c r="C331" s="93"/>
      <c r="D331" s="93"/>
      <c r="E331" s="94"/>
      <c r="F331" s="191"/>
      <c r="G331" s="95"/>
      <c r="H331" s="191"/>
      <c r="I331" s="191"/>
      <c r="J331" s="96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</row>
    <row r="332" spans="1:255" x14ac:dyDescent="0.25">
      <c r="A332" s="93"/>
      <c r="B332" s="93"/>
      <c r="C332" s="93"/>
      <c r="D332" s="93"/>
      <c r="E332" s="94"/>
      <c r="F332" s="191"/>
      <c r="G332" s="95"/>
      <c r="H332" s="191"/>
      <c r="I332" s="191"/>
      <c r="J332" s="96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</row>
    <row r="333" spans="1:255" x14ac:dyDescent="0.25">
      <c r="A333" s="93"/>
      <c r="B333" s="93"/>
      <c r="C333" s="93"/>
      <c r="D333" s="93"/>
      <c r="E333" s="94"/>
      <c r="F333" s="191"/>
      <c r="G333" s="95"/>
      <c r="H333" s="191"/>
      <c r="I333" s="191"/>
      <c r="J333" s="96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</row>
    <row r="334" spans="1:255" x14ac:dyDescent="0.25">
      <c r="A334" s="93"/>
      <c r="B334" s="93"/>
      <c r="C334" s="93"/>
      <c r="D334" s="93"/>
      <c r="E334" s="94"/>
      <c r="F334" s="191"/>
      <c r="G334" s="95"/>
      <c r="H334" s="191"/>
      <c r="I334" s="191"/>
      <c r="J334" s="96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</row>
    <row r="335" spans="1:255" x14ac:dyDescent="0.25">
      <c r="A335" s="93"/>
      <c r="B335" s="93"/>
      <c r="C335" s="93"/>
      <c r="D335" s="93"/>
      <c r="E335" s="94"/>
      <c r="F335" s="191"/>
      <c r="G335" s="95"/>
      <c r="H335" s="191"/>
      <c r="I335" s="191"/>
      <c r="J335" s="96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</row>
    <row r="336" spans="1:255" x14ac:dyDescent="0.25">
      <c r="A336" s="93"/>
      <c r="B336" s="93"/>
      <c r="C336" s="93"/>
      <c r="D336" s="93"/>
      <c r="E336" s="94"/>
      <c r="F336" s="191"/>
      <c r="G336" s="95"/>
      <c r="H336" s="191"/>
      <c r="I336" s="191"/>
      <c r="J336" s="96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</row>
    <row r="337" spans="1:255" x14ac:dyDescent="0.25">
      <c r="A337" s="93"/>
      <c r="B337" s="93"/>
      <c r="C337" s="93"/>
      <c r="D337" s="93"/>
      <c r="E337" s="94"/>
      <c r="F337" s="191"/>
      <c r="G337" s="95"/>
      <c r="H337" s="191"/>
      <c r="I337" s="191"/>
      <c r="J337" s="96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</row>
    <row r="338" spans="1:255" x14ac:dyDescent="0.25">
      <c r="A338" s="93"/>
      <c r="B338" s="93"/>
      <c r="C338" s="93"/>
      <c r="D338" s="93"/>
      <c r="E338" s="94"/>
      <c r="F338" s="191"/>
      <c r="G338" s="95"/>
      <c r="H338" s="191"/>
      <c r="I338" s="191"/>
      <c r="J338" s="96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</row>
    <row r="339" spans="1:255" x14ac:dyDescent="0.25">
      <c r="A339" s="93"/>
      <c r="B339" s="93"/>
      <c r="C339" s="93"/>
      <c r="D339" s="93"/>
      <c r="E339" s="94"/>
      <c r="F339" s="191"/>
      <c r="G339" s="95"/>
      <c r="H339" s="191"/>
      <c r="I339" s="191"/>
      <c r="J339" s="96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</row>
    <row r="340" spans="1:255" x14ac:dyDescent="0.25">
      <c r="A340" s="93"/>
      <c r="B340" s="93"/>
      <c r="C340" s="93"/>
      <c r="D340" s="93"/>
      <c r="E340" s="94"/>
      <c r="F340" s="191"/>
      <c r="G340" s="95"/>
      <c r="H340" s="191"/>
      <c r="I340" s="191"/>
      <c r="J340" s="96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</row>
    <row r="341" spans="1:255" x14ac:dyDescent="0.25">
      <c r="A341" s="93"/>
      <c r="B341" s="93"/>
      <c r="C341" s="93"/>
      <c r="D341" s="93"/>
      <c r="E341" s="94"/>
      <c r="F341" s="191"/>
      <c r="G341" s="95"/>
      <c r="H341" s="191"/>
      <c r="I341" s="191"/>
      <c r="J341" s="96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</row>
    <row r="342" spans="1:255" x14ac:dyDescent="0.25">
      <c r="A342" s="93"/>
      <c r="B342" s="93"/>
      <c r="C342" s="93"/>
      <c r="D342" s="93"/>
      <c r="E342" s="94"/>
      <c r="F342" s="191"/>
      <c r="G342" s="95"/>
      <c r="H342" s="191"/>
      <c r="I342" s="191"/>
      <c r="J342" s="96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</row>
    <row r="343" spans="1:255" x14ac:dyDescent="0.25">
      <c r="A343" s="93"/>
      <c r="B343" s="93"/>
      <c r="C343" s="93"/>
      <c r="D343" s="93"/>
      <c r="E343" s="94"/>
      <c r="F343" s="191"/>
      <c r="G343" s="95"/>
      <c r="H343" s="191"/>
      <c r="I343" s="191"/>
      <c r="J343" s="96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</row>
    <row r="344" spans="1:255" x14ac:dyDescent="0.25">
      <c r="A344" s="93"/>
      <c r="B344" s="93"/>
      <c r="C344" s="93"/>
      <c r="D344" s="93"/>
      <c r="E344" s="94"/>
      <c r="F344" s="191"/>
      <c r="G344" s="95"/>
      <c r="H344" s="191"/>
      <c r="I344" s="191"/>
      <c r="J344" s="96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</row>
    <row r="345" spans="1:255" x14ac:dyDescent="0.25">
      <c r="A345" s="93"/>
      <c r="B345" s="93"/>
      <c r="C345" s="93"/>
      <c r="D345" s="93"/>
      <c r="E345" s="94"/>
      <c r="F345" s="191"/>
      <c r="G345" s="95"/>
      <c r="H345" s="191"/>
      <c r="I345" s="191"/>
      <c r="J345" s="96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</row>
    <row r="346" spans="1:255" x14ac:dyDescent="0.25">
      <c r="A346" s="93"/>
      <c r="B346" s="93"/>
      <c r="C346" s="93"/>
      <c r="D346" s="93"/>
      <c r="E346" s="94"/>
      <c r="F346" s="191"/>
      <c r="G346" s="95"/>
      <c r="H346" s="191"/>
      <c r="I346" s="191"/>
      <c r="J346" s="96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</row>
    <row r="347" spans="1:255" x14ac:dyDescent="0.25">
      <c r="A347" s="93"/>
      <c r="B347" s="93"/>
      <c r="C347" s="93"/>
      <c r="D347" s="93"/>
      <c r="E347" s="94"/>
      <c r="F347" s="191"/>
      <c r="G347" s="95"/>
      <c r="H347" s="191"/>
      <c r="I347" s="191"/>
      <c r="J347" s="96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</row>
    <row r="348" spans="1:255" x14ac:dyDescent="0.25">
      <c r="A348" s="93"/>
      <c r="B348" s="93"/>
      <c r="C348" s="93"/>
      <c r="D348" s="93"/>
      <c r="E348" s="94"/>
      <c r="F348" s="191"/>
      <c r="G348" s="95"/>
      <c r="H348" s="191"/>
      <c r="I348" s="191"/>
      <c r="J348" s="96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</row>
    <row r="349" spans="1:255" x14ac:dyDescent="0.25">
      <c r="A349" s="93"/>
      <c r="B349" s="93"/>
      <c r="C349" s="93"/>
      <c r="D349" s="93"/>
      <c r="E349" s="94"/>
      <c r="F349" s="191"/>
      <c r="G349" s="95"/>
      <c r="H349" s="191"/>
      <c r="I349" s="191"/>
      <c r="J349" s="96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</row>
    <row r="350" spans="1:255" x14ac:dyDescent="0.25">
      <c r="A350" s="93"/>
      <c r="B350" s="93"/>
      <c r="C350" s="93"/>
      <c r="D350" s="93"/>
      <c r="E350" s="94"/>
      <c r="F350" s="191"/>
      <c r="G350" s="95"/>
      <c r="H350" s="191"/>
      <c r="I350" s="191"/>
      <c r="J350" s="96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</row>
    <row r="351" spans="1:255" x14ac:dyDescent="0.25">
      <c r="A351" s="93"/>
      <c r="B351" s="93"/>
      <c r="C351" s="93"/>
      <c r="D351" s="93"/>
      <c r="E351" s="94"/>
      <c r="F351" s="191"/>
      <c r="G351" s="95"/>
      <c r="H351" s="191"/>
      <c r="I351" s="191"/>
      <c r="J351" s="96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</row>
    <row r="352" spans="1:255" x14ac:dyDescent="0.25">
      <c r="A352" s="93"/>
      <c r="B352" s="93"/>
      <c r="C352" s="93"/>
      <c r="D352" s="93"/>
      <c r="E352" s="94"/>
      <c r="F352" s="191"/>
      <c r="G352" s="95"/>
      <c r="H352" s="191"/>
      <c r="I352" s="191"/>
      <c r="J352" s="96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</row>
    <row r="353" spans="1:279" x14ac:dyDescent="0.25">
      <c r="A353" s="93"/>
      <c r="B353" s="93"/>
      <c r="C353" s="93"/>
      <c r="D353" s="93"/>
      <c r="E353" s="94"/>
      <c r="F353" s="191"/>
      <c r="G353" s="95"/>
      <c r="H353" s="191"/>
      <c r="I353" s="191"/>
      <c r="J353" s="96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</row>
    <row r="354" spans="1:279" x14ac:dyDescent="0.25">
      <c r="A354" s="93"/>
      <c r="B354" s="93"/>
      <c r="C354" s="93"/>
      <c r="D354" s="93"/>
      <c r="E354" s="94"/>
      <c r="F354" s="191"/>
      <c r="G354" s="95"/>
      <c r="H354" s="191"/>
      <c r="I354" s="191"/>
      <c r="J354" s="96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</row>
    <row r="355" spans="1:279" x14ac:dyDescent="0.25">
      <c r="A355" s="93"/>
      <c r="B355" s="93"/>
      <c r="C355" s="93"/>
      <c r="D355" s="93"/>
      <c r="E355" s="94"/>
      <c r="F355" s="191"/>
      <c r="G355" s="95"/>
      <c r="H355" s="191"/>
      <c r="I355" s="191"/>
      <c r="J355" s="96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</row>
    <row r="356" spans="1:279" x14ac:dyDescent="0.25">
      <c r="A356" s="93"/>
      <c r="B356" s="93"/>
      <c r="C356" s="93"/>
      <c r="D356" s="93"/>
      <c r="E356" s="94"/>
      <c r="F356" s="191"/>
      <c r="G356" s="95"/>
      <c r="H356" s="191"/>
      <c r="I356" s="191"/>
      <c r="J356" s="96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</row>
    <row r="357" spans="1:279" x14ac:dyDescent="0.25">
      <c r="A357" s="93"/>
      <c r="B357" s="93"/>
      <c r="C357" s="93"/>
      <c r="D357" s="93"/>
      <c r="E357" s="94"/>
      <c r="F357" s="191"/>
      <c r="G357" s="95"/>
      <c r="H357" s="191"/>
      <c r="I357" s="191"/>
      <c r="J357" s="96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</row>
    <row r="358" spans="1:279" x14ac:dyDescent="0.25">
      <c r="A358" s="93"/>
      <c r="B358" s="93"/>
      <c r="C358" s="93"/>
      <c r="D358" s="93"/>
      <c r="E358" s="94"/>
      <c r="F358" s="191"/>
      <c r="G358" s="95"/>
      <c r="H358" s="191"/>
      <c r="I358" s="191"/>
      <c r="J358" s="96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</row>
    <row r="359" spans="1:279" x14ac:dyDescent="0.25">
      <c r="A359" s="93"/>
      <c r="B359" s="93"/>
      <c r="C359" s="93"/>
      <c r="D359" s="93"/>
      <c r="E359" s="94"/>
      <c r="F359" s="191"/>
      <c r="G359" s="95"/>
      <c r="H359" s="191"/>
      <c r="I359" s="191"/>
      <c r="J359" s="96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  <c r="IX359" s="93"/>
      <c r="IY359" s="93"/>
      <c r="IZ359" s="93"/>
      <c r="JA359" s="93"/>
      <c r="JB359" s="93"/>
      <c r="JC359" s="93"/>
      <c r="JD359" s="93"/>
      <c r="JE359" s="93"/>
      <c r="JF359" s="93"/>
      <c r="JG359" s="93"/>
      <c r="JH359" s="93"/>
      <c r="JI359" s="93"/>
      <c r="JJ359" s="93"/>
      <c r="JK359" s="93"/>
      <c r="JL359" s="93"/>
      <c r="JM359" s="93"/>
      <c r="JN359" s="93"/>
      <c r="JO359" s="93"/>
      <c r="JP359" s="93"/>
      <c r="JQ359" s="93"/>
      <c r="JR359" s="93"/>
      <c r="JS359" s="93"/>
    </row>
    <row r="360" spans="1:279" x14ac:dyDescent="0.25">
      <c r="A360" s="93"/>
      <c r="B360" s="93"/>
      <c r="C360" s="93"/>
      <c r="D360" s="93"/>
      <c r="E360" s="94"/>
      <c r="F360" s="191"/>
      <c r="G360" s="95"/>
      <c r="H360" s="191"/>
      <c r="I360" s="191"/>
      <c r="J360" s="96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  <c r="IX360" s="93"/>
      <c r="IY360" s="93"/>
      <c r="IZ360" s="93"/>
      <c r="JA360" s="93"/>
      <c r="JB360" s="93"/>
      <c r="JC360" s="93"/>
      <c r="JD360" s="93"/>
      <c r="JE360" s="93"/>
      <c r="JF360" s="93"/>
      <c r="JG360" s="93"/>
      <c r="JH360" s="93"/>
      <c r="JI360" s="93"/>
      <c r="JJ360" s="93"/>
      <c r="JK360" s="93"/>
      <c r="JL360" s="93"/>
      <c r="JM360" s="93"/>
      <c r="JN360" s="93"/>
      <c r="JO360" s="93"/>
      <c r="JP360" s="93"/>
      <c r="JQ360" s="93"/>
      <c r="JR360" s="93"/>
      <c r="JS360" s="93"/>
    </row>
    <row r="361" spans="1:279" x14ac:dyDescent="0.25">
      <c r="A361" s="93"/>
      <c r="B361" s="93"/>
      <c r="C361" s="93"/>
      <c r="D361" s="93"/>
      <c r="E361" s="94"/>
      <c r="F361" s="191"/>
      <c r="G361" s="95"/>
      <c r="H361" s="191"/>
      <c r="I361" s="191"/>
      <c r="J361" s="96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  <c r="IX361" s="93"/>
      <c r="IY361" s="93"/>
      <c r="IZ361" s="93"/>
      <c r="JA361" s="93"/>
      <c r="JB361" s="93"/>
      <c r="JC361" s="93"/>
      <c r="JD361" s="93"/>
      <c r="JE361" s="93"/>
      <c r="JF361" s="93"/>
      <c r="JG361" s="93"/>
      <c r="JH361" s="93"/>
      <c r="JI361" s="93"/>
      <c r="JJ361" s="93"/>
      <c r="JK361" s="93"/>
      <c r="JL361" s="93"/>
      <c r="JM361" s="93"/>
      <c r="JN361" s="93"/>
      <c r="JO361" s="93"/>
      <c r="JP361" s="93"/>
      <c r="JQ361" s="93"/>
      <c r="JR361" s="93"/>
      <c r="JS361" s="93"/>
    </row>
    <row r="362" spans="1:279" x14ac:dyDescent="0.25">
      <c r="A362" s="93"/>
      <c r="B362" s="93"/>
      <c r="C362" s="93"/>
      <c r="D362" s="93"/>
      <c r="E362" s="94"/>
      <c r="F362" s="191"/>
      <c r="G362" s="95"/>
      <c r="H362" s="191"/>
      <c r="I362" s="191"/>
      <c r="J362" s="96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  <c r="IX362" s="93"/>
      <c r="IY362" s="93"/>
      <c r="IZ362" s="93"/>
      <c r="JA362" s="93"/>
      <c r="JB362" s="93"/>
      <c r="JC362" s="93"/>
      <c r="JD362" s="93"/>
      <c r="JE362" s="93"/>
      <c r="JF362" s="93"/>
      <c r="JG362" s="93"/>
      <c r="JH362" s="93"/>
      <c r="JI362" s="93"/>
      <c r="JJ362" s="93"/>
      <c r="JK362" s="93"/>
      <c r="JL362" s="93"/>
      <c r="JM362" s="93"/>
      <c r="JN362" s="93"/>
      <c r="JO362" s="93"/>
      <c r="JP362" s="93"/>
      <c r="JQ362" s="93"/>
      <c r="JR362" s="93"/>
      <c r="JS362" s="93"/>
    </row>
    <row r="363" spans="1:279" x14ac:dyDescent="0.25">
      <c r="A363" s="93"/>
      <c r="B363" s="93"/>
      <c r="C363" s="93"/>
      <c r="D363" s="93"/>
      <c r="E363" s="94"/>
      <c r="F363" s="191"/>
      <c r="G363" s="95"/>
      <c r="H363" s="191"/>
      <c r="I363" s="191"/>
      <c r="J363" s="96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  <c r="IX363" s="93"/>
      <c r="IY363" s="93"/>
      <c r="IZ363" s="93"/>
      <c r="JA363" s="93"/>
      <c r="JB363" s="93"/>
      <c r="JC363" s="93"/>
      <c r="JD363" s="93"/>
      <c r="JE363" s="93"/>
      <c r="JF363" s="93"/>
      <c r="JG363" s="93"/>
      <c r="JH363" s="93"/>
      <c r="JI363" s="93"/>
      <c r="JJ363" s="93"/>
      <c r="JK363" s="93"/>
      <c r="JL363" s="93"/>
      <c r="JM363" s="93"/>
      <c r="JN363" s="93"/>
      <c r="JO363" s="93"/>
      <c r="JP363" s="93"/>
      <c r="JQ363" s="93"/>
      <c r="JR363" s="93"/>
      <c r="JS363" s="93"/>
    </row>
    <row r="364" spans="1:279" x14ac:dyDescent="0.25">
      <c r="A364" s="93"/>
      <c r="B364" s="93"/>
      <c r="C364" s="93"/>
      <c r="D364" s="93"/>
      <c r="E364" s="94"/>
      <c r="F364" s="191"/>
      <c r="G364" s="95"/>
      <c r="H364" s="191"/>
      <c r="I364" s="191"/>
      <c r="J364" s="96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  <c r="IX364" s="93"/>
      <c r="IY364" s="93"/>
      <c r="IZ364" s="93"/>
      <c r="JA364" s="93"/>
      <c r="JB364" s="93"/>
      <c r="JC364" s="93"/>
      <c r="JD364" s="93"/>
      <c r="JE364" s="93"/>
      <c r="JF364" s="93"/>
      <c r="JG364" s="93"/>
      <c r="JH364" s="93"/>
      <c r="JI364" s="93"/>
      <c r="JJ364" s="93"/>
      <c r="JK364" s="93"/>
      <c r="JL364" s="93"/>
      <c r="JM364" s="93"/>
      <c r="JN364" s="93"/>
      <c r="JO364" s="93"/>
      <c r="JP364" s="93"/>
      <c r="JQ364" s="93"/>
      <c r="JR364" s="93"/>
      <c r="JS364" s="93"/>
    </row>
    <row r="365" spans="1:279" x14ac:dyDescent="0.25">
      <c r="A365" s="93"/>
      <c r="B365" s="93"/>
      <c r="C365" s="93"/>
      <c r="D365" s="93"/>
      <c r="E365" s="94"/>
      <c r="F365" s="191"/>
      <c r="G365" s="95"/>
      <c r="H365" s="191"/>
      <c r="I365" s="191"/>
      <c r="J365" s="96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  <c r="IX365" s="93"/>
      <c r="IY365" s="93"/>
      <c r="IZ365" s="93"/>
      <c r="JA365" s="93"/>
      <c r="JB365" s="93"/>
      <c r="JC365" s="93"/>
      <c r="JD365" s="93"/>
      <c r="JE365" s="93"/>
      <c r="JF365" s="93"/>
      <c r="JG365" s="93"/>
      <c r="JH365" s="93"/>
      <c r="JI365" s="93"/>
      <c r="JJ365" s="93"/>
      <c r="JK365" s="93"/>
      <c r="JL365" s="93"/>
      <c r="JM365" s="93"/>
      <c r="JN365" s="93"/>
      <c r="JO365" s="93"/>
      <c r="JP365" s="93"/>
      <c r="JQ365" s="93"/>
      <c r="JR365" s="93"/>
      <c r="JS365" s="93"/>
    </row>
    <row r="366" spans="1:279" x14ac:dyDescent="0.25">
      <c r="A366" s="93"/>
      <c r="B366" s="93"/>
      <c r="C366" s="93"/>
      <c r="D366" s="93"/>
      <c r="E366" s="94"/>
      <c r="F366" s="191"/>
      <c r="G366" s="95"/>
      <c r="H366" s="191"/>
      <c r="I366" s="191"/>
      <c r="J366" s="96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  <c r="IX366" s="93"/>
      <c r="IY366" s="93"/>
      <c r="IZ366" s="93"/>
      <c r="JA366" s="93"/>
      <c r="JB366" s="93"/>
      <c r="JC366" s="93"/>
      <c r="JD366" s="93"/>
      <c r="JE366" s="93"/>
      <c r="JF366" s="93"/>
      <c r="JG366" s="93"/>
      <c r="JH366" s="93"/>
      <c r="JI366" s="93"/>
      <c r="JJ366" s="93"/>
      <c r="JK366" s="93"/>
      <c r="JL366" s="93"/>
      <c r="JM366" s="93"/>
      <c r="JN366" s="93"/>
      <c r="JO366" s="93"/>
      <c r="JP366" s="93"/>
      <c r="JQ366" s="93"/>
      <c r="JR366" s="93"/>
      <c r="JS366" s="93"/>
    </row>
    <row r="367" spans="1:279" x14ac:dyDescent="0.25">
      <c r="A367" s="93"/>
      <c r="B367" s="93"/>
      <c r="C367" s="93"/>
      <c r="D367" s="93"/>
      <c r="E367" s="94"/>
      <c r="F367" s="191"/>
      <c r="G367" s="95"/>
      <c r="H367" s="191"/>
      <c r="I367" s="191"/>
      <c r="J367" s="96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  <c r="IX367" s="93"/>
      <c r="IY367" s="93"/>
      <c r="IZ367" s="93"/>
      <c r="JA367" s="93"/>
      <c r="JB367" s="93"/>
      <c r="JC367" s="93"/>
      <c r="JD367" s="93"/>
      <c r="JE367" s="93"/>
      <c r="JF367" s="93"/>
      <c r="JG367" s="93"/>
      <c r="JH367" s="93"/>
      <c r="JI367" s="93"/>
      <c r="JJ367" s="93"/>
      <c r="JK367" s="93"/>
      <c r="JL367" s="93"/>
      <c r="JM367" s="93"/>
      <c r="JN367" s="93"/>
      <c r="JO367" s="93"/>
      <c r="JP367" s="93"/>
      <c r="JQ367" s="93"/>
      <c r="JR367" s="93"/>
      <c r="JS367" s="93"/>
    </row>
    <row r="368" spans="1:279" x14ac:dyDescent="0.25">
      <c r="A368" s="93"/>
      <c r="B368" s="93"/>
      <c r="C368" s="93"/>
      <c r="D368" s="93"/>
      <c r="E368" s="94"/>
      <c r="F368" s="191"/>
      <c r="G368" s="95"/>
      <c r="H368" s="191"/>
      <c r="I368" s="191"/>
      <c r="J368" s="96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  <c r="IX368" s="93"/>
      <c r="IY368" s="93"/>
      <c r="IZ368" s="93"/>
      <c r="JA368" s="93"/>
      <c r="JB368" s="93"/>
      <c r="JC368" s="93"/>
      <c r="JD368" s="93"/>
      <c r="JE368" s="93"/>
      <c r="JF368" s="93"/>
      <c r="JG368" s="93"/>
      <c r="JH368" s="93"/>
      <c r="JI368" s="93"/>
      <c r="JJ368" s="93"/>
      <c r="JK368" s="93"/>
      <c r="JL368" s="93"/>
      <c r="JM368" s="93"/>
      <c r="JN368" s="93"/>
      <c r="JO368" s="93"/>
      <c r="JP368" s="93"/>
      <c r="JQ368" s="93"/>
      <c r="JR368" s="93"/>
      <c r="JS368" s="93"/>
    </row>
    <row r="369" spans="1:279" x14ac:dyDescent="0.25">
      <c r="A369" s="93"/>
      <c r="B369" s="93"/>
      <c r="C369" s="93"/>
      <c r="D369" s="93"/>
      <c r="E369" s="94"/>
      <c r="F369" s="191"/>
      <c r="G369" s="95"/>
      <c r="H369" s="191"/>
      <c r="I369" s="191"/>
      <c r="J369" s="96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  <c r="IX369" s="93"/>
      <c r="IY369" s="93"/>
      <c r="IZ369" s="93"/>
      <c r="JA369" s="93"/>
      <c r="JB369" s="93"/>
      <c r="JC369" s="93"/>
      <c r="JD369" s="93"/>
      <c r="JE369" s="93"/>
      <c r="JF369" s="93"/>
      <c r="JG369" s="93"/>
      <c r="JH369" s="93"/>
      <c r="JI369" s="93"/>
      <c r="JJ369" s="93"/>
      <c r="JK369" s="93"/>
      <c r="JL369" s="93"/>
      <c r="JM369" s="93"/>
      <c r="JN369" s="93"/>
      <c r="JO369" s="93"/>
      <c r="JP369" s="93"/>
      <c r="JQ369" s="93"/>
      <c r="JR369" s="93"/>
      <c r="JS369" s="93"/>
    </row>
    <row r="370" spans="1:279" x14ac:dyDescent="0.25">
      <c r="A370" s="93"/>
      <c r="B370" s="93"/>
      <c r="C370" s="93"/>
      <c r="D370" s="93"/>
      <c r="E370" s="94"/>
      <c r="F370" s="191"/>
      <c r="G370" s="95"/>
      <c r="H370" s="191"/>
      <c r="I370" s="191"/>
      <c r="J370" s="96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  <c r="IX370" s="93"/>
      <c r="IY370" s="93"/>
      <c r="IZ370" s="93"/>
      <c r="JA370" s="93"/>
      <c r="JB370" s="93"/>
      <c r="JC370" s="93"/>
      <c r="JD370" s="93"/>
      <c r="JE370" s="93"/>
      <c r="JF370" s="93"/>
      <c r="JG370" s="93"/>
      <c r="JH370" s="93"/>
      <c r="JI370" s="93"/>
      <c r="JJ370" s="93"/>
      <c r="JK370" s="93"/>
      <c r="JL370" s="93"/>
      <c r="JM370" s="93"/>
      <c r="JN370" s="93"/>
      <c r="JO370" s="93"/>
      <c r="JP370" s="93"/>
      <c r="JQ370" s="93"/>
      <c r="JR370" s="93"/>
      <c r="JS370" s="93"/>
    </row>
    <row r="371" spans="1:279" x14ac:dyDescent="0.25">
      <c r="A371" s="93"/>
      <c r="B371" s="93"/>
      <c r="C371" s="93"/>
      <c r="D371" s="93"/>
      <c r="E371" s="94"/>
      <c r="F371" s="191"/>
      <c r="G371" s="95"/>
      <c r="H371" s="191"/>
      <c r="I371" s="191"/>
      <c r="J371" s="96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  <c r="IX371" s="93"/>
      <c r="IY371" s="93"/>
      <c r="IZ371" s="93"/>
      <c r="JA371" s="93"/>
      <c r="JB371" s="93"/>
      <c r="JC371" s="93"/>
      <c r="JD371" s="93"/>
      <c r="JE371" s="93"/>
      <c r="JF371" s="93"/>
      <c r="JG371" s="93"/>
      <c r="JH371" s="93"/>
      <c r="JI371" s="93"/>
      <c r="JJ371" s="93"/>
      <c r="JK371" s="93"/>
      <c r="JL371" s="93"/>
      <c r="JM371" s="93"/>
      <c r="JN371" s="93"/>
      <c r="JO371" s="93"/>
      <c r="JP371" s="93"/>
      <c r="JQ371" s="93"/>
      <c r="JR371" s="93"/>
      <c r="JS371" s="93"/>
    </row>
    <row r="372" spans="1:279" x14ac:dyDescent="0.25">
      <c r="A372" s="93"/>
      <c r="B372" s="93"/>
      <c r="C372" s="93"/>
      <c r="D372" s="93"/>
      <c r="E372" s="94"/>
      <c r="F372" s="191"/>
      <c r="G372" s="95"/>
      <c r="H372" s="191"/>
      <c r="I372" s="191"/>
      <c r="J372" s="96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  <c r="IX372" s="93"/>
      <c r="IY372" s="93"/>
      <c r="IZ372" s="93"/>
      <c r="JA372" s="93"/>
      <c r="JB372" s="93"/>
      <c r="JC372" s="93"/>
      <c r="JD372" s="93"/>
      <c r="JE372" s="93"/>
      <c r="JF372" s="93"/>
      <c r="JG372" s="93"/>
      <c r="JH372" s="93"/>
      <c r="JI372" s="93"/>
      <c r="JJ372" s="93"/>
      <c r="JK372" s="93"/>
      <c r="JL372" s="93"/>
      <c r="JM372" s="93"/>
      <c r="JN372" s="93"/>
      <c r="JO372" s="93"/>
      <c r="JP372" s="93"/>
      <c r="JQ372" s="93"/>
      <c r="JR372" s="93"/>
      <c r="JS372" s="93"/>
    </row>
    <row r="373" spans="1:279" x14ac:dyDescent="0.25">
      <c r="A373" s="93"/>
      <c r="B373" s="93"/>
      <c r="C373" s="93"/>
      <c r="D373" s="93"/>
      <c r="E373" s="94"/>
      <c r="F373" s="191"/>
      <c r="G373" s="95"/>
      <c r="H373" s="191"/>
      <c r="I373" s="191"/>
      <c r="J373" s="96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  <c r="IX373" s="93"/>
      <c r="IY373" s="93"/>
      <c r="IZ373" s="93"/>
      <c r="JA373" s="93"/>
      <c r="JB373" s="93"/>
      <c r="JC373" s="93"/>
      <c r="JD373" s="93"/>
      <c r="JE373" s="93"/>
      <c r="JF373" s="93"/>
      <c r="JG373" s="93"/>
      <c r="JH373" s="93"/>
      <c r="JI373" s="93"/>
      <c r="JJ373" s="93"/>
      <c r="JK373" s="93"/>
      <c r="JL373" s="93"/>
      <c r="JM373" s="93"/>
      <c r="JN373" s="93"/>
      <c r="JO373" s="93"/>
      <c r="JP373" s="93"/>
      <c r="JQ373" s="93"/>
      <c r="JR373" s="93"/>
      <c r="JS373" s="93"/>
    </row>
    <row r="374" spans="1:279" x14ac:dyDescent="0.25">
      <c r="A374" s="93"/>
      <c r="B374" s="93"/>
      <c r="C374" s="93"/>
      <c r="D374" s="93"/>
      <c r="E374" s="94"/>
      <c r="F374" s="191"/>
      <c r="G374" s="95"/>
      <c r="H374" s="191"/>
      <c r="I374" s="191"/>
      <c r="J374" s="96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  <c r="IX374" s="93"/>
      <c r="IY374" s="93"/>
      <c r="IZ374" s="93"/>
      <c r="JA374" s="93"/>
      <c r="JB374" s="93"/>
      <c r="JC374" s="93"/>
      <c r="JD374" s="93"/>
      <c r="JE374" s="93"/>
      <c r="JF374" s="93"/>
      <c r="JG374" s="93"/>
      <c r="JH374" s="93"/>
      <c r="JI374" s="93"/>
      <c r="JJ374" s="93"/>
      <c r="JK374" s="93"/>
      <c r="JL374" s="93"/>
      <c r="JM374" s="93"/>
      <c r="JN374" s="93"/>
      <c r="JO374" s="93"/>
      <c r="JP374" s="93"/>
      <c r="JQ374" s="93"/>
      <c r="JR374" s="93"/>
      <c r="JS374" s="93"/>
    </row>
    <row r="375" spans="1:279" x14ac:dyDescent="0.25">
      <c r="A375" s="93"/>
      <c r="B375" s="93"/>
      <c r="C375" s="93"/>
      <c r="D375" s="93"/>
      <c r="E375" s="94"/>
      <c r="F375" s="191"/>
      <c r="G375" s="95"/>
      <c r="H375" s="191"/>
      <c r="I375" s="191"/>
      <c r="J375" s="96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  <c r="IX375" s="93"/>
      <c r="IY375" s="93"/>
      <c r="IZ375" s="93"/>
      <c r="JA375" s="93"/>
      <c r="JB375" s="93"/>
      <c r="JC375" s="93"/>
      <c r="JD375" s="93"/>
      <c r="JE375" s="93"/>
      <c r="JF375" s="93"/>
      <c r="JG375" s="93"/>
      <c r="JH375" s="93"/>
      <c r="JI375" s="93"/>
      <c r="JJ375" s="93"/>
      <c r="JK375" s="93"/>
      <c r="JL375" s="93"/>
      <c r="JM375" s="93"/>
      <c r="JN375" s="93"/>
      <c r="JO375" s="93"/>
      <c r="JP375" s="93"/>
      <c r="JQ375" s="93"/>
      <c r="JR375" s="93"/>
      <c r="JS375" s="93"/>
    </row>
    <row r="376" spans="1:279" x14ac:dyDescent="0.25">
      <c r="A376" s="93"/>
      <c r="B376" s="93"/>
      <c r="C376" s="93"/>
      <c r="D376" s="93"/>
      <c r="E376" s="94"/>
      <c r="F376" s="191"/>
      <c r="G376" s="95"/>
      <c r="H376" s="191"/>
      <c r="I376" s="191"/>
      <c r="J376" s="96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  <c r="IX376" s="93"/>
      <c r="IY376" s="93"/>
      <c r="IZ376" s="93"/>
      <c r="JA376" s="93"/>
      <c r="JB376" s="93"/>
      <c r="JC376" s="93"/>
      <c r="JD376" s="93"/>
      <c r="JE376" s="93"/>
      <c r="JF376" s="93"/>
      <c r="JG376" s="93"/>
      <c r="JH376" s="93"/>
      <c r="JI376" s="93"/>
      <c r="JJ376" s="93"/>
      <c r="JK376" s="93"/>
      <c r="JL376" s="93"/>
      <c r="JM376" s="93"/>
      <c r="JN376" s="93"/>
      <c r="JO376" s="93"/>
      <c r="JP376" s="93"/>
      <c r="JQ376" s="93"/>
      <c r="JR376" s="93"/>
      <c r="JS376" s="93"/>
    </row>
    <row r="377" spans="1:279" x14ac:dyDescent="0.25">
      <c r="A377" s="93"/>
      <c r="B377" s="93"/>
      <c r="C377" s="93"/>
      <c r="D377" s="93"/>
      <c r="E377" s="94"/>
      <c r="F377" s="191"/>
      <c r="G377" s="95"/>
      <c r="H377" s="191"/>
      <c r="I377" s="191"/>
      <c r="J377" s="96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  <c r="IX377" s="93"/>
      <c r="IY377" s="93"/>
      <c r="IZ377" s="93"/>
      <c r="JA377" s="93"/>
      <c r="JB377" s="93"/>
      <c r="JC377" s="93"/>
      <c r="JD377" s="93"/>
      <c r="JE377" s="93"/>
      <c r="JF377" s="93"/>
      <c r="JG377" s="93"/>
      <c r="JH377" s="93"/>
      <c r="JI377" s="93"/>
      <c r="JJ377" s="93"/>
      <c r="JK377" s="93"/>
      <c r="JL377" s="93"/>
      <c r="JM377" s="93"/>
      <c r="JN377" s="93"/>
      <c r="JO377" s="93"/>
      <c r="JP377" s="93"/>
      <c r="JQ377" s="93"/>
      <c r="JR377" s="93"/>
      <c r="JS377" s="93"/>
    </row>
    <row r="378" spans="1:279" x14ac:dyDescent="0.25">
      <c r="A378" s="93"/>
      <c r="B378" s="93"/>
      <c r="C378" s="93"/>
      <c r="D378" s="93"/>
      <c r="E378" s="94"/>
      <c r="F378" s="191"/>
      <c r="G378" s="95"/>
      <c r="H378" s="191"/>
      <c r="I378" s="191"/>
      <c r="J378" s="96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  <c r="IX378" s="93"/>
      <c r="IY378" s="93"/>
      <c r="IZ378" s="93"/>
      <c r="JA378" s="93"/>
      <c r="JB378" s="93"/>
      <c r="JC378" s="93"/>
      <c r="JD378" s="93"/>
      <c r="JE378" s="93"/>
      <c r="JF378" s="93"/>
      <c r="JG378" s="93"/>
      <c r="JH378" s="93"/>
      <c r="JI378" s="93"/>
      <c r="JJ378" s="93"/>
      <c r="JK378" s="93"/>
      <c r="JL378" s="93"/>
      <c r="JM378" s="93"/>
      <c r="JN378" s="93"/>
      <c r="JO378" s="93"/>
      <c r="JP378" s="93"/>
      <c r="JQ378" s="93"/>
      <c r="JR378" s="93"/>
      <c r="JS378" s="93"/>
    </row>
    <row r="379" spans="1:279" x14ac:dyDescent="0.25">
      <c r="A379" s="93"/>
      <c r="B379" s="93"/>
      <c r="C379" s="93"/>
      <c r="D379" s="93"/>
      <c r="E379" s="94"/>
      <c r="F379" s="191"/>
      <c r="G379" s="95"/>
      <c r="H379" s="191"/>
      <c r="I379" s="191"/>
      <c r="J379" s="96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  <c r="IX379" s="93"/>
      <c r="IY379" s="93"/>
      <c r="IZ379" s="93"/>
      <c r="JA379" s="93"/>
      <c r="JB379" s="93"/>
      <c r="JC379" s="93"/>
      <c r="JD379" s="93"/>
      <c r="JE379" s="93"/>
      <c r="JF379" s="93"/>
      <c r="JG379" s="93"/>
      <c r="JH379" s="93"/>
      <c r="JI379" s="93"/>
      <c r="JJ379" s="93"/>
      <c r="JK379" s="93"/>
      <c r="JL379" s="93"/>
      <c r="JM379" s="93"/>
      <c r="JN379" s="93"/>
      <c r="JO379" s="93"/>
      <c r="JP379" s="93"/>
      <c r="JQ379" s="93"/>
      <c r="JR379" s="93"/>
      <c r="JS379" s="93"/>
    </row>
    <row r="380" spans="1:279" x14ac:dyDescent="0.25">
      <c r="A380" s="93"/>
      <c r="B380" s="93"/>
      <c r="C380" s="93"/>
      <c r="D380" s="93"/>
      <c r="E380" s="94"/>
      <c r="F380" s="191"/>
      <c r="G380" s="95"/>
      <c r="H380" s="191"/>
      <c r="I380" s="191"/>
      <c r="J380" s="96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  <c r="IX380" s="93"/>
      <c r="IY380" s="93"/>
      <c r="IZ380" s="93"/>
      <c r="JA380" s="93"/>
      <c r="JB380" s="93"/>
      <c r="JC380" s="93"/>
      <c r="JD380" s="93"/>
      <c r="JE380" s="93"/>
      <c r="JF380" s="93"/>
      <c r="JG380" s="93"/>
      <c r="JH380" s="93"/>
      <c r="JI380" s="93"/>
      <c r="JJ380" s="93"/>
      <c r="JK380" s="93"/>
      <c r="JL380" s="93"/>
      <c r="JM380" s="93"/>
      <c r="JN380" s="93"/>
      <c r="JO380" s="93"/>
      <c r="JP380" s="93"/>
      <c r="JQ380" s="93"/>
      <c r="JR380" s="93"/>
      <c r="JS380" s="93"/>
    </row>
    <row r="381" spans="1:279" x14ac:dyDescent="0.25">
      <c r="A381" s="93"/>
      <c r="B381" s="93"/>
      <c r="C381" s="93"/>
      <c r="D381" s="93"/>
      <c r="E381" s="94"/>
      <c r="F381" s="191"/>
      <c r="G381" s="95"/>
      <c r="H381" s="191"/>
      <c r="I381" s="191"/>
      <c r="J381" s="96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  <c r="IX381" s="93"/>
      <c r="IY381" s="93"/>
      <c r="IZ381" s="93"/>
      <c r="JA381" s="93"/>
      <c r="JB381" s="93"/>
      <c r="JC381" s="93"/>
      <c r="JD381" s="93"/>
      <c r="JE381" s="93"/>
      <c r="JF381" s="93"/>
      <c r="JG381" s="93"/>
      <c r="JH381" s="93"/>
      <c r="JI381" s="93"/>
      <c r="JJ381" s="93"/>
      <c r="JK381" s="93"/>
      <c r="JL381" s="93"/>
      <c r="JM381" s="93"/>
      <c r="JN381" s="93"/>
      <c r="JO381" s="93"/>
      <c r="JP381" s="93"/>
      <c r="JQ381" s="93"/>
      <c r="JR381" s="93"/>
      <c r="JS381" s="93"/>
    </row>
    <row r="382" spans="1:279" x14ac:dyDescent="0.25">
      <c r="A382" s="93"/>
      <c r="B382" s="93"/>
      <c r="C382" s="93"/>
      <c r="D382" s="93"/>
      <c r="E382" s="94"/>
      <c r="F382" s="191"/>
      <c r="G382" s="95"/>
      <c r="H382" s="191"/>
      <c r="I382" s="191"/>
      <c r="J382" s="96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  <c r="IX382" s="93"/>
      <c r="IY382" s="93"/>
      <c r="IZ382" s="93"/>
      <c r="JA382" s="93"/>
      <c r="JB382" s="93"/>
      <c r="JC382" s="93"/>
      <c r="JD382" s="93"/>
      <c r="JE382" s="93"/>
      <c r="JF382" s="93"/>
      <c r="JG382" s="93"/>
      <c r="JH382" s="93"/>
      <c r="JI382" s="93"/>
      <c r="JJ382" s="93"/>
      <c r="JK382" s="93"/>
      <c r="JL382" s="93"/>
      <c r="JM382" s="93"/>
      <c r="JN382" s="93"/>
      <c r="JO382" s="93"/>
      <c r="JP382" s="93"/>
      <c r="JQ382" s="93"/>
      <c r="JR382" s="93"/>
      <c r="JS382" s="93"/>
    </row>
    <row r="383" spans="1:279" x14ac:dyDescent="0.25">
      <c r="A383" s="93"/>
      <c r="B383" s="93"/>
      <c r="C383" s="93"/>
      <c r="D383" s="93"/>
      <c r="E383" s="94"/>
      <c r="F383" s="191"/>
      <c r="G383" s="95"/>
      <c r="H383" s="191"/>
      <c r="I383" s="191"/>
      <c r="J383" s="96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  <c r="IX383" s="93"/>
      <c r="IY383" s="93"/>
      <c r="IZ383" s="93"/>
      <c r="JA383" s="93"/>
      <c r="JB383" s="93"/>
      <c r="JC383" s="93"/>
      <c r="JD383" s="93"/>
      <c r="JE383" s="93"/>
      <c r="JF383" s="93"/>
      <c r="JG383" s="93"/>
      <c r="JH383" s="93"/>
      <c r="JI383" s="93"/>
      <c r="JJ383" s="93"/>
      <c r="JK383" s="93"/>
      <c r="JL383" s="93"/>
      <c r="JM383" s="93"/>
      <c r="JN383" s="93"/>
      <c r="JO383" s="93"/>
      <c r="JP383" s="93"/>
      <c r="JQ383" s="93"/>
      <c r="JR383" s="93"/>
      <c r="JS383" s="93"/>
    </row>
    <row r="384" spans="1:279" x14ac:dyDescent="0.25">
      <c r="A384" s="93"/>
      <c r="B384" s="93"/>
      <c r="C384" s="93"/>
      <c r="D384" s="93"/>
      <c r="E384" s="94"/>
      <c r="F384" s="191"/>
      <c r="G384" s="95"/>
      <c r="H384" s="191"/>
      <c r="I384" s="191"/>
      <c r="J384" s="96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  <c r="IX384" s="93"/>
      <c r="IY384" s="93"/>
      <c r="IZ384" s="93"/>
      <c r="JA384" s="93"/>
      <c r="JB384" s="93"/>
      <c r="JC384" s="93"/>
      <c r="JD384" s="93"/>
      <c r="JE384" s="93"/>
      <c r="JF384" s="93"/>
      <c r="JG384" s="93"/>
      <c r="JH384" s="93"/>
      <c r="JI384" s="93"/>
      <c r="JJ384" s="93"/>
      <c r="JK384" s="93"/>
      <c r="JL384" s="93"/>
      <c r="JM384" s="93"/>
      <c r="JN384" s="93"/>
      <c r="JO384" s="93"/>
      <c r="JP384" s="93"/>
      <c r="JQ384" s="93"/>
      <c r="JR384" s="93"/>
      <c r="JS384" s="93"/>
    </row>
    <row r="385" spans="1:279" x14ac:dyDescent="0.25">
      <c r="A385" s="93"/>
      <c r="B385" s="93"/>
      <c r="C385" s="93"/>
      <c r="D385" s="93"/>
      <c r="E385" s="94"/>
      <c r="F385" s="191"/>
      <c r="G385" s="95"/>
      <c r="H385" s="191"/>
      <c r="I385" s="191"/>
      <c r="J385" s="96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  <c r="IX385" s="93"/>
      <c r="IY385" s="93"/>
      <c r="IZ385" s="93"/>
      <c r="JA385" s="93"/>
      <c r="JB385" s="93"/>
      <c r="JC385" s="93"/>
      <c r="JD385" s="93"/>
      <c r="JE385" s="93"/>
      <c r="JF385" s="93"/>
      <c r="JG385" s="93"/>
      <c r="JH385" s="93"/>
      <c r="JI385" s="93"/>
      <c r="JJ385" s="93"/>
      <c r="JK385" s="93"/>
      <c r="JL385" s="93"/>
      <c r="JM385" s="93"/>
      <c r="JN385" s="93"/>
      <c r="JO385" s="93"/>
      <c r="JP385" s="93"/>
      <c r="JQ385" s="93"/>
      <c r="JR385" s="93"/>
      <c r="JS385" s="93"/>
    </row>
    <row r="386" spans="1:279" x14ac:dyDescent="0.25">
      <c r="A386" s="93"/>
      <c r="B386" s="93"/>
      <c r="C386" s="93"/>
      <c r="D386" s="93"/>
      <c r="E386" s="94"/>
      <c r="F386" s="191"/>
      <c r="G386" s="95"/>
      <c r="H386" s="191"/>
      <c r="I386" s="191"/>
      <c r="J386" s="96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  <c r="IX386" s="93"/>
      <c r="IY386" s="93"/>
      <c r="IZ386" s="93"/>
      <c r="JA386" s="93"/>
      <c r="JB386" s="93"/>
      <c r="JC386" s="93"/>
      <c r="JD386" s="93"/>
      <c r="JE386" s="93"/>
      <c r="JF386" s="93"/>
      <c r="JG386" s="93"/>
      <c r="JH386" s="93"/>
      <c r="JI386" s="93"/>
      <c r="JJ386" s="93"/>
      <c r="JK386" s="93"/>
      <c r="JL386" s="93"/>
      <c r="JM386" s="93"/>
      <c r="JN386" s="93"/>
      <c r="JO386" s="93"/>
      <c r="JP386" s="93"/>
      <c r="JQ386" s="93"/>
      <c r="JR386" s="93"/>
      <c r="JS386" s="93"/>
    </row>
    <row r="387" spans="1:279" x14ac:dyDescent="0.25">
      <c r="A387" s="93"/>
      <c r="B387" s="93"/>
      <c r="C387" s="93"/>
      <c r="D387" s="93"/>
      <c r="E387" s="94"/>
      <c r="F387" s="191"/>
      <c r="G387" s="95"/>
      <c r="H387" s="191"/>
      <c r="I387" s="191"/>
      <c r="J387" s="96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  <c r="IX387" s="93"/>
      <c r="IY387" s="93"/>
      <c r="IZ387" s="93"/>
      <c r="JA387" s="93"/>
      <c r="JB387" s="93"/>
      <c r="JC387" s="93"/>
      <c r="JD387" s="93"/>
      <c r="JE387" s="93"/>
      <c r="JF387" s="93"/>
      <c r="JG387" s="93"/>
      <c r="JH387" s="93"/>
      <c r="JI387" s="93"/>
      <c r="JJ387" s="93"/>
      <c r="JK387" s="93"/>
      <c r="JL387" s="93"/>
      <c r="JM387" s="93"/>
      <c r="JN387" s="93"/>
      <c r="JO387" s="93"/>
      <c r="JP387" s="93"/>
      <c r="JQ387" s="93"/>
      <c r="JR387" s="93"/>
      <c r="JS387" s="93"/>
    </row>
    <row r="388" spans="1:279" x14ac:dyDescent="0.25">
      <c r="A388" s="93"/>
      <c r="B388" s="93"/>
      <c r="C388" s="93"/>
      <c r="D388" s="93"/>
      <c r="E388" s="94"/>
      <c r="F388" s="191"/>
      <c r="G388" s="95"/>
      <c r="H388" s="191"/>
      <c r="I388" s="191"/>
      <c r="J388" s="96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  <c r="IX388" s="93"/>
      <c r="IY388" s="93"/>
      <c r="IZ388" s="93"/>
      <c r="JA388" s="93"/>
      <c r="JB388" s="93"/>
      <c r="JC388" s="93"/>
      <c r="JD388" s="93"/>
      <c r="JE388" s="93"/>
      <c r="JF388" s="93"/>
      <c r="JG388" s="93"/>
      <c r="JH388" s="93"/>
      <c r="JI388" s="93"/>
      <c r="JJ388" s="93"/>
      <c r="JK388" s="93"/>
      <c r="JL388" s="93"/>
      <c r="JM388" s="93"/>
      <c r="JN388" s="93"/>
      <c r="JO388" s="93"/>
      <c r="JP388" s="93"/>
      <c r="JQ388" s="93"/>
      <c r="JR388" s="93"/>
      <c r="JS388" s="93"/>
    </row>
    <row r="389" spans="1:279" x14ac:dyDescent="0.25">
      <c r="A389" s="93"/>
      <c r="B389" s="93"/>
      <c r="C389" s="93"/>
      <c r="D389" s="93"/>
      <c r="E389" s="94"/>
      <c r="F389" s="191"/>
      <c r="G389" s="95"/>
      <c r="H389" s="191"/>
      <c r="I389" s="191"/>
      <c r="J389" s="96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  <c r="IX389" s="93"/>
      <c r="IY389" s="93"/>
      <c r="IZ389" s="93"/>
      <c r="JA389" s="93"/>
      <c r="JB389" s="93"/>
      <c r="JC389" s="93"/>
      <c r="JD389" s="93"/>
      <c r="JE389" s="93"/>
      <c r="JF389" s="93"/>
      <c r="JG389" s="93"/>
      <c r="JH389" s="93"/>
      <c r="JI389" s="93"/>
      <c r="JJ389" s="93"/>
      <c r="JK389" s="93"/>
      <c r="JL389" s="93"/>
      <c r="JM389" s="93"/>
      <c r="JN389" s="93"/>
      <c r="JO389" s="93"/>
      <c r="JP389" s="93"/>
      <c r="JQ389" s="93"/>
      <c r="JR389" s="93"/>
      <c r="JS389" s="93"/>
    </row>
    <row r="390" spans="1:279" x14ac:dyDescent="0.25">
      <c r="A390" s="93"/>
      <c r="B390" s="93"/>
      <c r="C390" s="93"/>
      <c r="D390" s="93"/>
      <c r="E390" s="94"/>
      <c r="F390" s="191"/>
      <c r="G390" s="95"/>
      <c r="H390" s="191"/>
      <c r="I390" s="191"/>
      <c r="J390" s="96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</row>
    <row r="391" spans="1:279" x14ac:dyDescent="0.25">
      <c r="A391" s="93"/>
      <c r="B391" s="93"/>
      <c r="C391" s="93"/>
      <c r="D391" s="93"/>
      <c r="E391" s="94"/>
      <c r="F391" s="191"/>
      <c r="G391" s="95"/>
      <c r="H391" s="191"/>
      <c r="I391" s="191"/>
      <c r="J391" s="96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</row>
    <row r="392" spans="1:279" x14ac:dyDescent="0.25">
      <c r="A392" s="93"/>
      <c r="B392" s="93"/>
      <c r="C392" s="93"/>
      <c r="D392" s="93"/>
      <c r="E392" s="94"/>
      <c r="F392" s="191"/>
      <c r="G392" s="95"/>
      <c r="H392" s="191"/>
      <c r="I392" s="191"/>
      <c r="J392" s="96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  <c r="IX392" s="93"/>
      <c r="IY392" s="93"/>
      <c r="IZ392" s="93"/>
      <c r="JA392" s="93"/>
      <c r="JB392" s="93"/>
      <c r="JC392" s="93"/>
      <c r="JD392" s="93"/>
      <c r="JE392" s="93"/>
      <c r="JF392" s="93"/>
      <c r="JG392" s="93"/>
      <c r="JH392" s="93"/>
      <c r="JI392" s="93"/>
      <c r="JJ392" s="93"/>
      <c r="JK392" s="93"/>
      <c r="JL392" s="93"/>
      <c r="JM392" s="93"/>
      <c r="JN392" s="93"/>
      <c r="JO392" s="93"/>
      <c r="JP392" s="93"/>
      <c r="JQ392" s="93"/>
      <c r="JR392" s="93"/>
      <c r="JS392" s="93"/>
    </row>
    <row r="393" spans="1:279" x14ac:dyDescent="0.25">
      <c r="A393" s="93"/>
      <c r="B393" s="93"/>
      <c r="C393" s="93"/>
      <c r="D393" s="93"/>
      <c r="E393" s="94"/>
      <c r="F393" s="191"/>
      <c r="G393" s="95"/>
      <c r="H393" s="191"/>
      <c r="I393" s="191"/>
      <c r="J393" s="96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  <c r="IX393" s="93"/>
      <c r="IY393" s="93"/>
      <c r="IZ393" s="93"/>
      <c r="JA393" s="93"/>
      <c r="JB393" s="93"/>
      <c r="JC393" s="93"/>
      <c r="JD393" s="93"/>
      <c r="JE393" s="93"/>
      <c r="JF393" s="93"/>
      <c r="JG393" s="93"/>
      <c r="JH393" s="93"/>
      <c r="JI393" s="93"/>
      <c r="JJ393" s="93"/>
      <c r="JK393" s="93"/>
      <c r="JL393" s="93"/>
      <c r="JM393" s="93"/>
      <c r="JN393" s="93"/>
      <c r="JO393" s="93"/>
      <c r="JP393" s="93"/>
      <c r="JQ393" s="93"/>
      <c r="JR393" s="93"/>
      <c r="JS393" s="93"/>
    </row>
    <row r="394" spans="1:279" x14ac:dyDescent="0.25">
      <c r="A394" s="93"/>
      <c r="B394" s="93"/>
      <c r="C394" s="93"/>
      <c r="D394" s="93"/>
      <c r="E394" s="94"/>
      <c r="F394" s="191"/>
      <c r="G394" s="95"/>
      <c r="H394" s="191"/>
      <c r="I394" s="191"/>
      <c r="J394" s="96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</row>
    <row r="395" spans="1:279" x14ac:dyDescent="0.25">
      <c r="A395" s="93"/>
      <c r="B395" s="93"/>
      <c r="C395" s="93"/>
      <c r="D395" s="93"/>
      <c r="E395" s="94"/>
      <c r="F395" s="191"/>
      <c r="G395" s="95"/>
      <c r="H395" s="191"/>
      <c r="I395" s="191"/>
      <c r="J395" s="96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  <c r="IX395" s="93"/>
      <c r="IY395" s="93"/>
      <c r="IZ395" s="93"/>
      <c r="JA395" s="93"/>
      <c r="JB395" s="93"/>
      <c r="JC395" s="93"/>
      <c r="JD395" s="93"/>
      <c r="JE395" s="93"/>
      <c r="JF395" s="93"/>
      <c r="JG395" s="93"/>
      <c r="JH395" s="93"/>
      <c r="JI395" s="93"/>
      <c r="JJ395" s="93"/>
      <c r="JK395" s="93"/>
      <c r="JL395" s="93"/>
      <c r="JM395" s="93"/>
      <c r="JN395" s="93"/>
      <c r="JO395" s="93"/>
      <c r="JP395" s="93"/>
      <c r="JQ395" s="93"/>
      <c r="JR395" s="93"/>
      <c r="JS395" s="93"/>
    </row>
    <row r="396" spans="1:279" x14ac:dyDescent="0.25">
      <c r="A396" s="93"/>
      <c r="B396" s="93"/>
      <c r="C396" s="93"/>
      <c r="D396" s="93"/>
      <c r="E396" s="94"/>
      <c r="F396" s="191"/>
      <c r="G396" s="95"/>
      <c r="H396" s="191"/>
      <c r="I396" s="191"/>
      <c r="J396" s="96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  <c r="IX396" s="93"/>
      <c r="IY396" s="93"/>
      <c r="IZ396" s="93"/>
      <c r="JA396" s="93"/>
      <c r="JB396" s="93"/>
      <c r="JC396" s="93"/>
      <c r="JD396" s="93"/>
      <c r="JE396" s="93"/>
      <c r="JF396" s="93"/>
      <c r="JG396" s="93"/>
      <c r="JH396" s="93"/>
      <c r="JI396" s="93"/>
      <c r="JJ396" s="93"/>
      <c r="JK396" s="93"/>
      <c r="JL396" s="93"/>
      <c r="JM396" s="93"/>
      <c r="JN396" s="93"/>
      <c r="JO396" s="93"/>
      <c r="JP396" s="93"/>
      <c r="JQ396" s="93"/>
      <c r="JR396" s="93"/>
      <c r="JS396" s="93"/>
    </row>
    <row r="397" spans="1:279" x14ac:dyDescent="0.25">
      <c r="A397" s="93"/>
      <c r="B397" s="93"/>
      <c r="C397" s="93"/>
      <c r="D397" s="93"/>
      <c r="E397" s="94"/>
      <c r="F397" s="191"/>
      <c r="G397" s="95"/>
      <c r="H397" s="191"/>
      <c r="I397" s="191"/>
      <c r="J397" s="96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  <c r="IX397" s="93"/>
      <c r="IY397" s="93"/>
      <c r="IZ397" s="93"/>
      <c r="JA397" s="93"/>
      <c r="JB397" s="93"/>
      <c r="JC397" s="93"/>
      <c r="JD397" s="93"/>
      <c r="JE397" s="93"/>
      <c r="JF397" s="93"/>
      <c r="JG397" s="93"/>
      <c r="JH397" s="93"/>
      <c r="JI397" s="93"/>
      <c r="JJ397" s="93"/>
      <c r="JK397" s="93"/>
      <c r="JL397" s="93"/>
      <c r="JM397" s="93"/>
      <c r="JN397" s="93"/>
      <c r="JO397" s="93"/>
      <c r="JP397" s="93"/>
      <c r="JQ397" s="93"/>
      <c r="JR397" s="93"/>
      <c r="JS397" s="93"/>
    </row>
    <row r="398" spans="1:279" x14ac:dyDescent="0.25">
      <c r="A398" s="93"/>
      <c r="B398" s="93"/>
      <c r="C398" s="93"/>
      <c r="D398" s="93"/>
      <c r="E398" s="94"/>
      <c r="F398" s="191"/>
      <c r="G398" s="95"/>
      <c r="H398" s="191"/>
      <c r="I398" s="191"/>
      <c r="J398" s="96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  <c r="IX398" s="93"/>
      <c r="IY398" s="93"/>
      <c r="IZ398" s="93"/>
      <c r="JA398" s="93"/>
      <c r="JB398" s="93"/>
      <c r="JC398" s="93"/>
      <c r="JD398" s="93"/>
      <c r="JE398" s="93"/>
      <c r="JF398" s="93"/>
      <c r="JG398" s="93"/>
      <c r="JH398" s="93"/>
      <c r="JI398" s="93"/>
      <c r="JJ398" s="93"/>
      <c r="JK398" s="93"/>
      <c r="JL398" s="93"/>
      <c r="JM398" s="93"/>
      <c r="JN398" s="93"/>
      <c r="JO398" s="93"/>
      <c r="JP398" s="93"/>
      <c r="JQ398" s="93"/>
      <c r="JR398" s="93"/>
      <c r="JS398" s="93"/>
    </row>
    <row r="399" spans="1:279" x14ac:dyDescent="0.25">
      <c r="A399" s="93"/>
      <c r="B399" s="93"/>
      <c r="C399" s="93"/>
      <c r="D399" s="93"/>
      <c r="E399" s="94"/>
      <c r="F399" s="191"/>
      <c r="G399" s="95"/>
      <c r="H399" s="191"/>
      <c r="I399" s="191"/>
      <c r="J399" s="96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  <c r="IX399" s="93"/>
      <c r="IY399" s="93"/>
      <c r="IZ399" s="93"/>
      <c r="JA399" s="93"/>
      <c r="JB399" s="93"/>
      <c r="JC399" s="93"/>
      <c r="JD399" s="93"/>
      <c r="JE399" s="93"/>
      <c r="JF399" s="93"/>
      <c r="JG399" s="93"/>
      <c r="JH399" s="93"/>
      <c r="JI399" s="93"/>
      <c r="JJ399" s="93"/>
      <c r="JK399" s="93"/>
      <c r="JL399" s="93"/>
      <c r="JM399" s="93"/>
      <c r="JN399" s="93"/>
      <c r="JO399" s="93"/>
      <c r="JP399" s="93"/>
      <c r="JQ399" s="93"/>
      <c r="JR399" s="93"/>
      <c r="JS399" s="93"/>
    </row>
    <row r="400" spans="1:279" x14ac:dyDescent="0.25">
      <c r="A400" s="93"/>
      <c r="B400" s="93"/>
      <c r="C400" s="93"/>
      <c r="D400" s="93"/>
      <c r="E400" s="94"/>
      <c r="F400" s="191"/>
      <c r="G400" s="95"/>
      <c r="H400" s="191"/>
      <c r="I400" s="191"/>
      <c r="J400" s="96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  <c r="IX400" s="93"/>
      <c r="IY400" s="93"/>
      <c r="IZ400" s="93"/>
      <c r="JA400" s="93"/>
      <c r="JB400" s="93"/>
      <c r="JC400" s="93"/>
      <c r="JD400" s="93"/>
      <c r="JE400" s="93"/>
      <c r="JF400" s="93"/>
      <c r="JG400" s="93"/>
      <c r="JH400" s="93"/>
      <c r="JI400" s="93"/>
      <c r="JJ400" s="93"/>
      <c r="JK400" s="93"/>
      <c r="JL400" s="93"/>
      <c r="JM400" s="93"/>
      <c r="JN400" s="93"/>
      <c r="JO400" s="93"/>
      <c r="JP400" s="93"/>
      <c r="JQ400" s="93"/>
      <c r="JR400" s="93"/>
      <c r="JS400" s="93"/>
    </row>
    <row r="401" spans="1:279" x14ac:dyDescent="0.25">
      <c r="A401" s="93"/>
      <c r="B401" s="93"/>
      <c r="C401" s="93"/>
      <c r="D401" s="93"/>
      <c r="E401" s="94"/>
      <c r="F401" s="191"/>
      <c r="G401" s="95"/>
      <c r="H401" s="191"/>
      <c r="I401" s="191"/>
      <c r="J401" s="96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  <c r="IX401" s="93"/>
      <c r="IY401" s="93"/>
      <c r="IZ401" s="93"/>
      <c r="JA401" s="93"/>
      <c r="JB401" s="93"/>
      <c r="JC401" s="93"/>
      <c r="JD401" s="93"/>
      <c r="JE401" s="93"/>
      <c r="JF401" s="93"/>
      <c r="JG401" s="93"/>
      <c r="JH401" s="93"/>
      <c r="JI401" s="93"/>
      <c r="JJ401" s="93"/>
      <c r="JK401" s="93"/>
      <c r="JL401" s="93"/>
      <c r="JM401" s="93"/>
      <c r="JN401" s="93"/>
      <c r="JO401" s="93"/>
      <c r="JP401" s="93"/>
      <c r="JQ401" s="93"/>
      <c r="JR401" s="93"/>
      <c r="JS401" s="93"/>
    </row>
    <row r="402" spans="1:279" x14ac:dyDescent="0.25">
      <c r="A402" s="93"/>
      <c r="B402" s="93"/>
      <c r="C402" s="93"/>
      <c r="D402" s="93"/>
      <c r="E402" s="94"/>
      <c r="F402" s="191"/>
      <c r="G402" s="95"/>
      <c r="H402" s="191"/>
      <c r="I402" s="191"/>
      <c r="J402" s="96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  <c r="IX402" s="93"/>
      <c r="IY402" s="93"/>
      <c r="IZ402" s="93"/>
      <c r="JA402" s="93"/>
      <c r="JB402" s="93"/>
      <c r="JC402" s="93"/>
      <c r="JD402" s="93"/>
      <c r="JE402" s="93"/>
      <c r="JF402" s="93"/>
      <c r="JG402" s="93"/>
      <c r="JH402" s="93"/>
      <c r="JI402" s="93"/>
      <c r="JJ402" s="93"/>
      <c r="JK402" s="93"/>
      <c r="JL402" s="93"/>
      <c r="JM402" s="93"/>
      <c r="JN402" s="93"/>
      <c r="JO402" s="93"/>
      <c r="JP402" s="93"/>
      <c r="JQ402" s="93"/>
      <c r="JR402" s="93"/>
      <c r="JS402" s="93"/>
    </row>
    <row r="403" spans="1:279" x14ac:dyDescent="0.25">
      <c r="A403" s="93"/>
      <c r="B403" s="93"/>
      <c r="C403" s="93"/>
      <c r="D403" s="93"/>
      <c r="E403" s="94"/>
      <c r="F403" s="191"/>
      <c r="G403" s="95"/>
      <c r="H403" s="191"/>
      <c r="I403" s="191"/>
      <c r="J403" s="96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  <c r="IX403" s="93"/>
      <c r="IY403" s="93"/>
      <c r="IZ403" s="93"/>
      <c r="JA403" s="93"/>
      <c r="JB403" s="93"/>
      <c r="JC403" s="93"/>
      <c r="JD403" s="93"/>
      <c r="JE403" s="93"/>
      <c r="JF403" s="93"/>
      <c r="JG403" s="93"/>
      <c r="JH403" s="93"/>
      <c r="JI403" s="93"/>
      <c r="JJ403" s="93"/>
      <c r="JK403" s="93"/>
      <c r="JL403" s="93"/>
      <c r="JM403" s="93"/>
      <c r="JN403" s="93"/>
      <c r="JO403" s="93"/>
      <c r="JP403" s="93"/>
      <c r="JQ403" s="93"/>
      <c r="JR403" s="93"/>
      <c r="JS403" s="93"/>
    </row>
    <row r="404" spans="1:279" x14ac:dyDescent="0.25">
      <c r="A404" s="93"/>
      <c r="B404" s="93"/>
      <c r="C404" s="93"/>
      <c r="D404" s="93"/>
      <c r="E404" s="94"/>
      <c r="F404" s="191"/>
      <c r="G404" s="95"/>
      <c r="H404" s="191"/>
      <c r="I404" s="191"/>
      <c r="J404" s="96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  <c r="IX404" s="93"/>
      <c r="IY404" s="93"/>
      <c r="IZ404" s="93"/>
      <c r="JA404" s="93"/>
      <c r="JB404" s="93"/>
      <c r="JC404" s="93"/>
      <c r="JD404" s="93"/>
      <c r="JE404" s="93"/>
      <c r="JF404" s="93"/>
      <c r="JG404" s="93"/>
      <c r="JH404" s="93"/>
      <c r="JI404" s="93"/>
      <c r="JJ404" s="93"/>
      <c r="JK404" s="93"/>
      <c r="JL404" s="93"/>
      <c r="JM404" s="93"/>
      <c r="JN404" s="93"/>
      <c r="JO404" s="93"/>
      <c r="JP404" s="93"/>
      <c r="JQ404" s="93"/>
      <c r="JR404" s="93"/>
      <c r="JS404" s="93"/>
    </row>
    <row r="405" spans="1:279" x14ac:dyDescent="0.25">
      <c r="A405" s="93"/>
      <c r="B405" s="93"/>
      <c r="C405" s="93"/>
      <c r="D405" s="93"/>
      <c r="E405" s="94"/>
      <c r="F405" s="191"/>
      <c r="G405" s="95"/>
      <c r="H405" s="191"/>
      <c r="I405" s="191"/>
      <c r="J405" s="96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  <c r="IX405" s="93"/>
      <c r="IY405" s="93"/>
      <c r="IZ405" s="93"/>
      <c r="JA405" s="93"/>
      <c r="JB405" s="93"/>
      <c r="JC405" s="93"/>
      <c r="JD405" s="93"/>
      <c r="JE405" s="93"/>
      <c r="JF405" s="93"/>
      <c r="JG405" s="93"/>
      <c r="JH405" s="93"/>
      <c r="JI405" s="93"/>
      <c r="JJ405" s="93"/>
      <c r="JK405" s="93"/>
      <c r="JL405" s="93"/>
      <c r="JM405" s="93"/>
      <c r="JN405" s="93"/>
      <c r="JO405" s="93"/>
      <c r="JP405" s="93"/>
      <c r="JQ405" s="93"/>
      <c r="JR405" s="93"/>
      <c r="JS405" s="93"/>
    </row>
    <row r="406" spans="1:279" x14ac:dyDescent="0.25">
      <c r="A406" s="93"/>
      <c r="B406" s="93"/>
      <c r="C406" s="93"/>
      <c r="D406" s="93"/>
      <c r="E406" s="94"/>
      <c r="F406" s="191"/>
      <c r="G406" s="95"/>
      <c r="H406" s="191"/>
      <c r="I406" s="191"/>
      <c r="J406" s="96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  <c r="IX406" s="93"/>
      <c r="IY406" s="93"/>
      <c r="IZ406" s="93"/>
      <c r="JA406" s="93"/>
      <c r="JB406" s="93"/>
      <c r="JC406" s="93"/>
      <c r="JD406" s="93"/>
      <c r="JE406" s="93"/>
      <c r="JF406" s="93"/>
      <c r="JG406" s="93"/>
      <c r="JH406" s="93"/>
      <c r="JI406" s="93"/>
      <c r="JJ406" s="93"/>
      <c r="JK406" s="93"/>
      <c r="JL406" s="93"/>
      <c r="JM406" s="93"/>
      <c r="JN406" s="93"/>
      <c r="JO406" s="93"/>
      <c r="JP406" s="93"/>
      <c r="JQ406" s="93"/>
      <c r="JR406" s="93"/>
      <c r="JS406" s="93"/>
    </row>
    <row r="407" spans="1:279" x14ac:dyDescent="0.25">
      <c r="A407" s="93"/>
      <c r="B407" s="93"/>
      <c r="C407" s="93"/>
      <c r="D407" s="93"/>
      <c r="E407" s="94"/>
      <c r="F407" s="191"/>
      <c r="G407" s="95"/>
      <c r="H407" s="191"/>
      <c r="I407" s="191"/>
      <c r="J407" s="96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  <c r="IX407" s="93"/>
      <c r="IY407" s="93"/>
      <c r="IZ407" s="93"/>
      <c r="JA407" s="93"/>
      <c r="JB407" s="93"/>
      <c r="JC407" s="93"/>
      <c r="JD407" s="93"/>
      <c r="JE407" s="93"/>
      <c r="JF407" s="93"/>
      <c r="JG407" s="93"/>
      <c r="JH407" s="93"/>
      <c r="JI407" s="93"/>
      <c r="JJ407" s="93"/>
      <c r="JK407" s="93"/>
      <c r="JL407" s="93"/>
      <c r="JM407" s="93"/>
      <c r="JN407" s="93"/>
      <c r="JO407" s="93"/>
      <c r="JP407" s="93"/>
      <c r="JQ407" s="93"/>
      <c r="JR407" s="93"/>
      <c r="JS407" s="93"/>
    </row>
    <row r="408" spans="1:279" x14ac:dyDescent="0.25">
      <c r="A408" s="93"/>
      <c r="B408" s="93"/>
      <c r="C408" s="93"/>
      <c r="D408" s="93"/>
      <c r="E408" s="94"/>
      <c r="F408" s="191"/>
      <c r="G408" s="95"/>
      <c r="H408" s="191"/>
      <c r="I408" s="191"/>
      <c r="J408" s="96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  <c r="IX408" s="93"/>
      <c r="IY408" s="93"/>
      <c r="IZ408" s="93"/>
      <c r="JA408" s="93"/>
      <c r="JB408" s="93"/>
      <c r="JC408" s="93"/>
      <c r="JD408" s="93"/>
      <c r="JE408" s="93"/>
      <c r="JF408" s="93"/>
      <c r="JG408" s="93"/>
      <c r="JH408" s="93"/>
      <c r="JI408" s="93"/>
      <c r="JJ408" s="93"/>
      <c r="JK408" s="93"/>
      <c r="JL408" s="93"/>
      <c r="JM408" s="93"/>
      <c r="JN408" s="93"/>
      <c r="JO408" s="93"/>
      <c r="JP408" s="93"/>
      <c r="JQ408" s="93"/>
      <c r="JR408" s="93"/>
      <c r="JS408" s="93"/>
    </row>
    <row r="409" spans="1:279" x14ac:dyDescent="0.25">
      <c r="A409" s="93"/>
      <c r="B409" s="93"/>
      <c r="C409" s="93"/>
      <c r="D409" s="93"/>
      <c r="E409" s="94"/>
      <c r="F409" s="191"/>
      <c r="G409" s="95"/>
      <c r="H409" s="191"/>
      <c r="I409" s="191"/>
      <c r="J409" s="96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  <c r="IX409" s="93"/>
      <c r="IY409" s="93"/>
      <c r="IZ409" s="93"/>
      <c r="JA409" s="93"/>
      <c r="JB409" s="93"/>
      <c r="JC409" s="93"/>
      <c r="JD409" s="93"/>
      <c r="JE409" s="93"/>
      <c r="JF409" s="93"/>
      <c r="JG409" s="93"/>
      <c r="JH409" s="93"/>
      <c r="JI409" s="93"/>
      <c r="JJ409" s="93"/>
      <c r="JK409" s="93"/>
      <c r="JL409" s="93"/>
      <c r="JM409" s="93"/>
      <c r="JN409" s="93"/>
      <c r="JO409" s="93"/>
      <c r="JP409" s="93"/>
      <c r="JQ409" s="93"/>
      <c r="JR409" s="93"/>
      <c r="JS409" s="93"/>
    </row>
    <row r="410" spans="1:279" x14ac:dyDescent="0.25">
      <c r="A410" s="93"/>
      <c r="B410" s="93"/>
      <c r="C410" s="93"/>
      <c r="D410" s="93"/>
      <c r="E410" s="94"/>
      <c r="F410" s="191"/>
      <c r="G410" s="95"/>
      <c r="H410" s="191"/>
      <c r="I410" s="191"/>
      <c r="J410" s="96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  <c r="IX410" s="93"/>
      <c r="IY410" s="93"/>
      <c r="IZ410" s="93"/>
      <c r="JA410" s="93"/>
      <c r="JB410" s="93"/>
      <c r="JC410" s="93"/>
      <c r="JD410" s="93"/>
      <c r="JE410" s="93"/>
      <c r="JF410" s="93"/>
      <c r="JG410" s="93"/>
      <c r="JH410" s="93"/>
      <c r="JI410" s="93"/>
      <c r="JJ410" s="93"/>
      <c r="JK410" s="93"/>
      <c r="JL410" s="93"/>
      <c r="JM410" s="93"/>
      <c r="JN410" s="93"/>
      <c r="JO410" s="93"/>
      <c r="JP410" s="93"/>
      <c r="JQ410" s="93"/>
      <c r="JR410" s="93"/>
      <c r="JS410" s="93"/>
    </row>
    <row r="411" spans="1:279" x14ac:dyDescent="0.25">
      <c r="A411" s="93"/>
      <c r="B411" s="93"/>
      <c r="C411" s="93"/>
      <c r="D411" s="93"/>
      <c r="E411" s="94"/>
      <c r="F411" s="191"/>
      <c r="G411" s="95"/>
      <c r="H411" s="191"/>
      <c r="I411" s="191"/>
      <c r="J411" s="96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</row>
    <row r="412" spans="1:279" x14ac:dyDescent="0.25">
      <c r="A412" s="93"/>
      <c r="B412" s="93"/>
      <c r="C412" s="93"/>
      <c r="D412" s="93"/>
      <c r="E412" s="94"/>
      <c r="F412" s="191"/>
      <c r="G412" s="95"/>
      <c r="H412" s="191"/>
      <c r="I412" s="191"/>
      <c r="J412" s="96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  <c r="IX412" s="93"/>
      <c r="IY412" s="93"/>
      <c r="IZ412" s="93"/>
      <c r="JA412" s="93"/>
      <c r="JB412" s="93"/>
      <c r="JC412" s="93"/>
      <c r="JD412" s="93"/>
      <c r="JE412" s="93"/>
      <c r="JF412" s="93"/>
      <c r="JG412" s="93"/>
      <c r="JH412" s="93"/>
      <c r="JI412" s="93"/>
      <c r="JJ412" s="93"/>
      <c r="JK412" s="93"/>
      <c r="JL412" s="93"/>
      <c r="JM412" s="93"/>
      <c r="JN412" s="93"/>
      <c r="JO412" s="93"/>
      <c r="JP412" s="93"/>
      <c r="JQ412" s="93"/>
      <c r="JR412" s="93"/>
      <c r="JS412" s="93"/>
    </row>
    <row r="413" spans="1:279" x14ac:dyDescent="0.25">
      <c r="A413" s="93"/>
      <c r="B413" s="93"/>
      <c r="C413" s="93"/>
      <c r="D413" s="93"/>
      <c r="E413" s="94"/>
      <c r="F413" s="191"/>
      <c r="G413" s="95"/>
      <c r="H413" s="191"/>
      <c r="I413" s="191"/>
      <c r="J413" s="96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  <c r="IX413" s="93"/>
      <c r="IY413" s="93"/>
      <c r="IZ413" s="93"/>
      <c r="JA413" s="93"/>
      <c r="JB413" s="93"/>
      <c r="JC413" s="93"/>
      <c r="JD413" s="93"/>
      <c r="JE413" s="93"/>
      <c r="JF413" s="93"/>
      <c r="JG413" s="93"/>
      <c r="JH413" s="93"/>
      <c r="JI413" s="93"/>
      <c r="JJ413" s="93"/>
      <c r="JK413" s="93"/>
      <c r="JL413" s="93"/>
      <c r="JM413" s="93"/>
      <c r="JN413" s="93"/>
      <c r="JO413" s="93"/>
      <c r="JP413" s="93"/>
      <c r="JQ413" s="93"/>
      <c r="JR413" s="93"/>
      <c r="JS413" s="93"/>
    </row>
    <row r="414" spans="1:279" x14ac:dyDescent="0.25">
      <c r="A414" s="93"/>
      <c r="B414" s="93"/>
      <c r="C414" s="93"/>
      <c r="D414" s="93"/>
      <c r="E414" s="94"/>
      <c r="F414" s="191"/>
      <c r="G414" s="95"/>
      <c r="H414" s="191"/>
      <c r="I414" s="191"/>
      <c r="J414" s="96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  <c r="IX414" s="93"/>
      <c r="IY414" s="93"/>
      <c r="IZ414" s="93"/>
      <c r="JA414" s="93"/>
      <c r="JB414" s="93"/>
      <c r="JC414" s="93"/>
      <c r="JD414" s="93"/>
      <c r="JE414" s="93"/>
      <c r="JF414" s="93"/>
      <c r="JG414" s="93"/>
      <c r="JH414" s="93"/>
      <c r="JI414" s="93"/>
      <c r="JJ414" s="93"/>
      <c r="JK414" s="93"/>
      <c r="JL414" s="93"/>
      <c r="JM414" s="93"/>
      <c r="JN414" s="93"/>
      <c r="JO414" s="93"/>
      <c r="JP414" s="93"/>
      <c r="JQ414" s="93"/>
      <c r="JR414" s="93"/>
      <c r="JS414" s="93"/>
    </row>
    <row r="415" spans="1:279" x14ac:dyDescent="0.25">
      <c r="A415" s="93"/>
      <c r="B415" s="93"/>
      <c r="C415" s="93"/>
      <c r="D415" s="93"/>
      <c r="E415" s="94"/>
      <c r="F415" s="191"/>
      <c r="G415" s="95"/>
      <c r="H415" s="191"/>
      <c r="I415" s="191"/>
      <c r="J415" s="96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</row>
    <row r="416" spans="1:279" x14ac:dyDescent="0.25">
      <c r="A416" s="93"/>
      <c r="B416" s="93"/>
      <c r="C416" s="93"/>
      <c r="D416" s="93"/>
      <c r="E416" s="94"/>
      <c r="F416" s="191"/>
      <c r="G416" s="95"/>
      <c r="H416" s="191"/>
      <c r="I416" s="191"/>
      <c r="J416" s="96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  <c r="IX416" s="93"/>
      <c r="IY416" s="93"/>
      <c r="IZ416" s="93"/>
      <c r="JA416" s="93"/>
      <c r="JB416" s="93"/>
      <c r="JC416" s="93"/>
      <c r="JD416" s="93"/>
      <c r="JE416" s="93"/>
      <c r="JF416" s="93"/>
      <c r="JG416" s="93"/>
      <c r="JH416" s="93"/>
      <c r="JI416" s="93"/>
      <c r="JJ416" s="93"/>
      <c r="JK416" s="93"/>
      <c r="JL416" s="93"/>
      <c r="JM416" s="93"/>
      <c r="JN416" s="93"/>
      <c r="JO416" s="93"/>
      <c r="JP416" s="93"/>
      <c r="JQ416" s="93"/>
      <c r="JR416" s="93"/>
      <c r="JS416" s="93"/>
    </row>
    <row r="417" spans="1:279" x14ac:dyDescent="0.25">
      <c r="A417" s="93"/>
      <c r="B417" s="93"/>
      <c r="C417" s="93"/>
      <c r="D417" s="93"/>
      <c r="E417" s="94"/>
      <c r="F417" s="191"/>
      <c r="G417" s="95"/>
      <c r="H417" s="191"/>
      <c r="I417" s="191"/>
      <c r="J417" s="96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  <c r="IX417" s="93"/>
      <c r="IY417" s="93"/>
      <c r="IZ417" s="93"/>
      <c r="JA417" s="93"/>
      <c r="JB417" s="93"/>
      <c r="JC417" s="93"/>
      <c r="JD417" s="93"/>
      <c r="JE417" s="93"/>
      <c r="JF417" s="93"/>
      <c r="JG417" s="93"/>
      <c r="JH417" s="93"/>
      <c r="JI417" s="93"/>
      <c r="JJ417" s="93"/>
      <c r="JK417" s="93"/>
      <c r="JL417" s="93"/>
      <c r="JM417" s="93"/>
      <c r="JN417" s="93"/>
      <c r="JO417" s="93"/>
      <c r="JP417" s="93"/>
      <c r="JQ417" s="93"/>
      <c r="JR417" s="93"/>
      <c r="JS417" s="93"/>
    </row>
    <row r="418" spans="1:279" x14ac:dyDescent="0.25">
      <c r="A418" s="93"/>
      <c r="B418" s="93"/>
      <c r="C418" s="93"/>
      <c r="D418" s="93"/>
      <c r="E418" s="94"/>
      <c r="F418" s="191"/>
      <c r="G418" s="95"/>
      <c r="H418" s="191"/>
      <c r="I418" s="191"/>
      <c r="J418" s="96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  <c r="IX418" s="93"/>
      <c r="IY418" s="93"/>
      <c r="IZ418" s="93"/>
      <c r="JA418" s="93"/>
      <c r="JB418" s="93"/>
      <c r="JC418" s="93"/>
      <c r="JD418" s="93"/>
      <c r="JE418" s="93"/>
      <c r="JF418" s="93"/>
      <c r="JG418" s="93"/>
      <c r="JH418" s="93"/>
      <c r="JI418" s="93"/>
      <c r="JJ418" s="93"/>
      <c r="JK418" s="93"/>
      <c r="JL418" s="93"/>
      <c r="JM418" s="93"/>
      <c r="JN418" s="93"/>
      <c r="JO418" s="93"/>
      <c r="JP418" s="93"/>
      <c r="JQ418" s="93"/>
      <c r="JR418" s="93"/>
      <c r="JS418" s="93"/>
    </row>
    <row r="419" spans="1:279" x14ac:dyDescent="0.25">
      <c r="A419" s="93"/>
      <c r="B419" s="93"/>
      <c r="C419" s="93"/>
      <c r="D419" s="93"/>
      <c r="E419" s="94"/>
      <c r="F419" s="191"/>
      <c r="G419" s="95"/>
      <c r="H419" s="191"/>
      <c r="I419" s="191"/>
      <c r="J419" s="96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  <c r="IX419" s="93"/>
      <c r="IY419" s="93"/>
      <c r="IZ419" s="93"/>
      <c r="JA419" s="93"/>
      <c r="JB419" s="93"/>
      <c r="JC419" s="93"/>
      <c r="JD419" s="93"/>
      <c r="JE419" s="93"/>
      <c r="JF419" s="93"/>
      <c r="JG419" s="93"/>
      <c r="JH419" s="93"/>
      <c r="JI419" s="93"/>
      <c r="JJ419" s="93"/>
      <c r="JK419" s="93"/>
      <c r="JL419" s="93"/>
      <c r="JM419" s="93"/>
      <c r="JN419" s="93"/>
      <c r="JO419" s="93"/>
      <c r="JP419" s="93"/>
      <c r="JQ419" s="93"/>
      <c r="JR419" s="93"/>
      <c r="JS419" s="93"/>
    </row>
    <row r="420" spans="1:279" x14ac:dyDescent="0.25">
      <c r="A420" s="93"/>
      <c r="B420" s="93"/>
      <c r="C420" s="93"/>
      <c r="D420" s="93"/>
      <c r="E420" s="94"/>
      <c r="F420" s="191"/>
      <c r="G420" s="95"/>
      <c r="H420" s="191"/>
      <c r="I420" s="191"/>
      <c r="J420" s="96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  <c r="IX420" s="93"/>
      <c r="IY420" s="93"/>
      <c r="IZ420" s="93"/>
      <c r="JA420" s="93"/>
      <c r="JB420" s="93"/>
      <c r="JC420" s="93"/>
      <c r="JD420" s="93"/>
      <c r="JE420" s="93"/>
      <c r="JF420" s="93"/>
      <c r="JG420" s="93"/>
      <c r="JH420" s="93"/>
      <c r="JI420" s="93"/>
      <c r="JJ420" s="93"/>
      <c r="JK420" s="93"/>
      <c r="JL420" s="93"/>
      <c r="JM420" s="93"/>
      <c r="JN420" s="93"/>
      <c r="JO420" s="93"/>
      <c r="JP420" s="93"/>
      <c r="JQ420" s="93"/>
      <c r="JR420" s="93"/>
      <c r="JS420" s="93"/>
    </row>
    <row r="421" spans="1:279" x14ac:dyDescent="0.25">
      <c r="A421" s="93"/>
      <c r="B421" s="93"/>
      <c r="C421" s="93"/>
      <c r="D421" s="93"/>
      <c r="E421" s="94"/>
      <c r="F421" s="191"/>
      <c r="G421" s="95"/>
      <c r="H421" s="191"/>
      <c r="I421" s="191"/>
      <c r="J421" s="96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  <c r="IX421" s="93"/>
      <c r="IY421" s="93"/>
      <c r="IZ421" s="93"/>
      <c r="JA421" s="93"/>
      <c r="JB421" s="93"/>
      <c r="JC421" s="93"/>
      <c r="JD421" s="93"/>
      <c r="JE421" s="93"/>
      <c r="JF421" s="93"/>
      <c r="JG421" s="93"/>
      <c r="JH421" s="93"/>
      <c r="JI421" s="93"/>
      <c r="JJ421" s="93"/>
      <c r="JK421" s="93"/>
      <c r="JL421" s="93"/>
      <c r="JM421" s="93"/>
      <c r="JN421" s="93"/>
      <c r="JO421" s="93"/>
      <c r="JP421" s="93"/>
      <c r="JQ421" s="93"/>
      <c r="JR421" s="93"/>
      <c r="JS421" s="93"/>
    </row>
    <row r="422" spans="1:279" x14ac:dyDescent="0.25">
      <c r="A422" s="93"/>
      <c r="B422" s="93"/>
      <c r="C422" s="93"/>
      <c r="D422" s="93"/>
      <c r="E422" s="94"/>
      <c r="F422" s="191"/>
      <c r="G422" s="95"/>
      <c r="H422" s="191"/>
      <c r="I422" s="191"/>
      <c r="J422" s="96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  <c r="IX422" s="93"/>
      <c r="IY422" s="93"/>
      <c r="IZ422" s="93"/>
      <c r="JA422" s="93"/>
      <c r="JB422" s="93"/>
      <c r="JC422" s="93"/>
      <c r="JD422" s="93"/>
      <c r="JE422" s="93"/>
      <c r="JF422" s="93"/>
      <c r="JG422" s="93"/>
      <c r="JH422" s="93"/>
      <c r="JI422" s="93"/>
      <c r="JJ422" s="93"/>
      <c r="JK422" s="93"/>
      <c r="JL422" s="93"/>
      <c r="JM422" s="93"/>
      <c r="JN422" s="93"/>
      <c r="JO422" s="93"/>
      <c r="JP422" s="93"/>
      <c r="JQ422" s="93"/>
      <c r="JR422" s="93"/>
      <c r="JS422" s="93"/>
    </row>
    <row r="423" spans="1:279" x14ac:dyDescent="0.25">
      <c r="A423" s="93"/>
      <c r="B423" s="93"/>
      <c r="C423" s="93"/>
      <c r="D423" s="93"/>
      <c r="E423" s="94"/>
      <c r="F423" s="191"/>
      <c r="G423" s="95"/>
      <c r="H423" s="191"/>
      <c r="I423" s="191"/>
      <c r="J423" s="96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  <c r="IX423" s="93"/>
      <c r="IY423" s="93"/>
      <c r="IZ423" s="93"/>
      <c r="JA423" s="93"/>
      <c r="JB423" s="93"/>
      <c r="JC423" s="93"/>
      <c r="JD423" s="93"/>
      <c r="JE423" s="93"/>
      <c r="JF423" s="93"/>
      <c r="JG423" s="93"/>
      <c r="JH423" s="93"/>
      <c r="JI423" s="93"/>
      <c r="JJ423" s="93"/>
      <c r="JK423" s="93"/>
      <c r="JL423" s="93"/>
      <c r="JM423" s="93"/>
      <c r="JN423" s="93"/>
      <c r="JO423" s="93"/>
      <c r="JP423" s="93"/>
      <c r="JQ423" s="93"/>
      <c r="JR423" s="93"/>
      <c r="JS423" s="93"/>
    </row>
    <row r="424" spans="1:279" x14ac:dyDescent="0.25">
      <c r="A424" s="93"/>
      <c r="B424" s="93"/>
      <c r="C424" s="93"/>
      <c r="D424" s="93"/>
      <c r="E424" s="94"/>
      <c r="F424" s="191"/>
      <c r="G424" s="95"/>
      <c r="H424" s="191"/>
      <c r="I424" s="191"/>
      <c r="J424" s="96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  <c r="IX424" s="93"/>
      <c r="IY424" s="93"/>
      <c r="IZ424" s="93"/>
      <c r="JA424" s="93"/>
      <c r="JB424" s="93"/>
      <c r="JC424" s="93"/>
      <c r="JD424" s="93"/>
      <c r="JE424" s="93"/>
      <c r="JF424" s="93"/>
      <c r="JG424" s="93"/>
      <c r="JH424" s="93"/>
      <c r="JI424" s="93"/>
      <c r="JJ424" s="93"/>
      <c r="JK424" s="93"/>
      <c r="JL424" s="93"/>
      <c r="JM424" s="93"/>
      <c r="JN424" s="93"/>
      <c r="JO424" s="93"/>
      <c r="JP424" s="93"/>
      <c r="JQ424" s="93"/>
      <c r="JR424" s="93"/>
      <c r="JS424" s="93"/>
    </row>
    <row r="425" spans="1:279" x14ac:dyDescent="0.25">
      <c r="A425" s="93"/>
      <c r="B425" s="93"/>
      <c r="C425" s="93"/>
      <c r="D425" s="93"/>
      <c r="E425" s="94"/>
      <c r="F425" s="191"/>
      <c r="G425" s="95"/>
      <c r="H425" s="191"/>
      <c r="I425" s="191"/>
      <c r="J425" s="96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  <c r="IX425" s="93"/>
      <c r="IY425" s="93"/>
      <c r="IZ425" s="93"/>
      <c r="JA425" s="93"/>
      <c r="JB425" s="93"/>
      <c r="JC425" s="93"/>
      <c r="JD425" s="93"/>
      <c r="JE425" s="93"/>
      <c r="JF425" s="93"/>
      <c r="JG425" s="93"/>
      <c r="JH425" s="93"/>
      <c r="JI425" s="93"/>
      <c r="JJ425" s="93"/>
      <c r="JK425" s="93"/>
      <c r="JL425" s="93"/>
      <c r="JM425" s="93"/>
      <c r="JN425" s="93"/>
      <c r="JO425" s="93"/>
      <c r="JP425" s="93"/>
      <c r="JQ425" s="93"/>
      <c r="JR425" s="93"/>
      <c r="JS425" s="93"/>
    </row>
    <row r="426" spans="1:279" x14ac:dyDescent="0.25">
      <c r="A426" s="93"/>
      <c r="B426" s="93"/>
      <c r="C426" s="93"/>
      <c r="D426" s="93"/>
      <c r="E426" s="94"/>
      <c r="F426" s="191"/>
      <c r="G426" s="95"/>
      <c r="H426" s="191"/>
      <c r="I426" s="191"/>
      <c r="J426" s="96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  <c r="IX426" s="93"/>
      <c r="IY426" s="93"/>
      <c r="IZ426" s="93"/>
      <c r="JA426" s="93"/>
      <c r="JB426" s="93"/>
      <c r="JC426" s="93"/>
      <c r="JD426" s="93"/>
      <c r="JE426" s="93"/>
      <c r="JF426" s="93"/>
      <c r="JG426" s="93"/>
      <c r="JH426" s="93"/>
      <c r="JI426" s="93"/>
      <c r="JJ426" s="93"/>
      <c r="JK426" s="93"/>
      <c r="JL426" s="93"/>
      <c r="JM426" s="93"/>
      <c r="JN426" s="93"/>
      <c r="JO426" s="93"/>
      <c r="JP426" s="93"/>
      <c r="JQ426" s="93"/>
      <c r="JR426" s="93"/>
      <c r="JS426" s="93"/>
    </row>
    <row r="427" spans="1:279" x14ac:dyDescent="0.25">
      <c r="A427" s="93"/>
      <c r="B427" s="93"/>
      <c r="C427" s="93"/>
      <c r="D427" s="93"/>
      <c r="E427" s="94"/>
      <c r="F427" s="191"/>
      <c r="G427" s="95"/>
      <c r="H427" s="191"/>
      <c r="I427" s="191"/>
      <c r="J427" s="96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  <c r="IX427" s="93"/>
      <c r="IY427" s="93"/>
      <c r="IZ427" s="93"/>
      <c r="JA427" s="93"/>
      <c r="JB427" s="93"/>
      <c r="JC427" s="93"/>
      <c r="JD427" s="93"/>
      <c r="JE427" s="93"/>
      <c r="JF427" s="93"/>
      <c r="JG427" s="93"/>
      <c r="JH427" s="93"/>
      <c r="JI427" s="93"/>
      <c r="JJ427" s="93"/>
      <c r="JK427" s="93"/>
      <c r="JL427" s="93"/>
      <c r="JM427" s="93"/>
      <c r="JN427" s="93"/>
      <c r="JO427" s="93"/>
      <c r="JP427" s="93"/>
      <c r="JQ427" s="93"/>
      <c r="JR427" s="93"/>
      <c r="JS427" s="93"/>
    </row>
    <row r="428" spans="1:279" x14ac:dyDescent="0.25">
      <c r="A428" s="93"/>
      <c r="B428" s="93"/>
      <c r="C428" s="93"/>
      <c r="D428" s="93"/>
      <c r="E428" s="94"/>
      <c r="F428" s="191"/>
      <c r="G428" s="95"/>
      <c r="H428" s="191"/>
      <c r="I428" s="191"/>
      <c r="J428" s="96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</row>
    <row r="429" spans="1:279" x14ac:dyDescent="0.25">
      <c r="A429" s="93"/>
      <c r="B429" s="93"/>
      <c r="C429" s="93"/>
      <c r="D429" s="93"/>
      <c r="E429" s="94"/>
      <c r="F429" s="191"/>
      <c r="G429" s="95"/>
      <c r="H429" s="191"/>
      <c r="I429" s="191"/>
      <c r="J429" s="96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  <c r="IX429" s="93"/>
      <c r="IY429" s="93"/>
      <c r="IZ429" s="93"/>
      <c r="JA429" s="93"/>
      <c r="JB429" s="93"/>
      <c r="JC429" s="93"/>
      <c r="JD429" s="93"/>
      <c r="JE429" s="93"/>
      <c r="JF429" s="93"/>
      <c r="JG429" s="93"/>
      <c r="JH429" s="93"/>
      <c r="JI429" s="93"/>
      <c r="JJ429" s="93"/>
      <c r="JK429" s="93"/>
      <c r="JL429" s="93"/>
      <c r="JM429" s="93"/>
      <c r="JN429" s="93"/>
      <c r="JO429" s="93"/>
      <c r="JP429" s="93"/>
      <c r="JQ429" s="93"/>
      <c r="JR429" s="93"/>
      <c r="JS429" s="93"/>
    </row>
    <row r="430" spans="1:279" x14ac:dyDescent="0.25">
      <c r="A430" s="93"/>
      <c r="B430" s="93"/>
      <c r="C430" s="93"/>
      <c r="D430" s="93"/>
      <c r="E430" s="94"/>
      <c r="F430" s="191"/>
      <c r="G430" s="95"/>
      <c r="H430" s="191"/>
      <c r="I430" s="191"/>
      <c r="J430" s="96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  <c r="IX430" s="93"/>
      <c r="IY430" s="93"/>
      <c r="IZ430" s="93"/>
      <c r="JA430" s="93"/>
      <c r="JB430" s="93"/>
      <c r="JC430" s="93"/>
      <c r="JD430" s="93"/>
      <c r="JE430" s="93"/>
      <c r="JF430" s="93"/>
      <c r="JG430" s="93"/>
      <c r="JH430" s="93"/>
      <c r="JI430" s="93"/>
      <c r="JJ430" s="93"/>
      <c r="JK430" s="93"/>
      <c r="JL430" s="93"/>
      <c r="JM430" s="93"/>
      <c r="JN430" s="93"/>
      <c r="JO430" s="93"/>
      <c r="JP430" s="93"/>
      <c r="JQ430" s="93"/>
      <c r="JR430" s="93"/>
      <c r="JS430" s="93"/>
    </row>
    <row r="431" spans="1:279" x14ac:dyDescent="0.25">
      <c r="A431" s="93"/>
      <c r="B431" s="93"/>
      <c r="C431" s="93"/>
      <c r="D431" s="93"/>
      <c r="E431" s="94"/>
      <c r="F431" s="191"/>
      <c r="G431" s="95"/>
      <c r="H431" s="191"/>
      <c r="I431" s="191"/>
      <c r="J431" s="96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  <c r="IX431" s="93"/>
      <c r="IY431" s="93"/>
      <c r="IZ431" s="93"/>
      <c r="JA431" s="93"/>
      <c r="JB431" s="93"/>
      <c r="JC431" s="93"/>
      <c r="JD431" s="93"/>
      <c r="JE431" s="93"/>
      <c r="JF431" s="93"/>
      <c r="JG431" s="93"/>
      <c r="JH431" s="93"/>
      <c r="JI431" s="93"/>
      <c r="JJ431" s="93"/>
      <c r="JK431" s="93"/>
      <c r="JL431" s="93"/>
      <c r="JM431" s="93"/>
      <c r="JN431" s="93"/>
      <c r="JO431" s="93"/>
      <c r="JP431" s="93"/>
      <c r="JQ431" s="93"/>
      <c r="JR431" s="93"/>
      <c r="JS431" s="93"/>
    </row>
    <row r="432" spans="1:279" x14ac:dyDescent="0.25">
      <c r="A432" s="93"/>
      <c r="B432" s="93"/>
      <c r="C432" s="93"/>
      <c r="D432" s="93"/>
      <c r="E432" s="94"/>
      <c r="F432" s="191"/>
      <c r="G432" s="95"/>
      <c r="H432" s="191"/>
      <c r="I432" s="191"/>
      <c r="J432" s="96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  <c r="IX432" s="93"/>
      <c r="IY432" s="93"/>
      <c r="IZ432" s="93"/>
      <c r="JA432" s="93"/>
      <c r="JB432" s="93"/>
      <c r="JC432" s="93"/>
      <c r="JD432" s="93"/>
      <c r="JE432" s="93"/>
      <c r="JF432" s="93"/>
      <c r="JG432" s="93"/>
      <c r="JH432" s="93"/>
      <c r="JI432" s="93"/>
      <c r="JJ432" s="93"/>
      <c r="JK432" s="93"/>
      <c r="JL432" s="93"/>
      <c r="JM432" s="93"/>
      <c r="JN432" s="93"/>
      <c r="JO432" s="93"/>
      <c r="JP432" s="93"/>
      <c r="JQ432" s="93"/>
      <c r="JR432" s="93"/>
      <c r="JS432" s="93"/>
    </row>
    <row r="433" spans="1:279" x14ac:dyDescent="0.25">
      <c r="A433" s="93"/>
      <c r="B433" s="93"/>
      <c r="C433" s="93"/>
      <c r="D433" s="93"/>
      <c r="E433" s="94"/>
      <c r="F433" s="191"/>
      <c r="G433" s="95"/>
      <c r="H433" s="191"/>
      <c r="I433" s="191"/>
      <c r="J433" s="96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  <c r="IX433" s="93"/>
      <c r="IY433" s="93"/>
      <c r="IZ433" s="93"/>
      <c r="JA433" s="93"/>
      <c r="JB433" s="93"/>
      <c r="JC433" s="93"/>
      <c r="JD433" s="93"/>
      <c r="JE433" s="93"/>
      <c r="JF433" s="93"/>
      <c r="JG433" s="93"/>
      <c r="JH433" s="93"/>
      <c r="JI433" s="93"/>
      <c r="JJ433" s="93"/>
      <c r="JK433" s="93"/>
      <c r="JL433" s="93"/>
      <c r="JM433" s="93"/>
      <c r="JN433" s="93"/>
      <c r="JO433" s="93"/>
      <c r="JP433" s="93"/>
      <c r="JQ433" s="93"/>
      <c r="JR433" s="93"/>
      <c r="JS433" s="93"/>
    </row>
    <row r="434" spans="1:279" x14ac:dyDescent="0.25">
      <c r="A434" s="93"/>
      <c r="B434" s="93"/>
      <c r="C434" s="93"/>
      <c r="D434" s="93"/>
      <c r="E434" s="94"/>
      <c r="F434" s="191"/>
      <c r="G434" s="95"/>
      <c r="H434" s="191"/>
      <c r="I434" s="191"/>
      <c r="J434" s="96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  <c r="IX434" s="93"/>
      <c r="IY434" s="93"/>
      <c r="IZ434" s="93"/>
      <c r="JA434" s="93"/>
      <c r="JB434" s="93"/>
      <c r="JC434" s="93"/>
      <c r="JD434" s="93"/>
      <c r="JE434" s="93"/>
      <c r="JF434" s="93"/>
      <c r="JG434" s="93"/>
      <c r="JH434" s="93"/>
      <c r="JI434" s="93"/>
      <c r="JJ434" s="93"/>
      <c r="JK434" s="93"/>
      <c r="JL434" s="93"/>
      <c r="JM434" s="93"/>
      <c r="JN434" s="93"/>
      <c r="JO434" s="93"/>
      <c r="JP434" s="93"/>
      <c r="JQ434" s="93"/>
      <c r="JR434" s="93"/>
      <c r="JS434" s="93"/>
    </row>
    <row r="435" spans="1:279" x14ac:dyDescent="0.25">
      <c r="A435" s="93"/>
      <c r="B435" s="93"/>
      <c r="C435" s="93"/>
      <c r="D435" s="93"/>
      <c r="E435" s="94"/>
      <c r="F435" s="191"/>
      <c r="G435" s="95"/>
      <c r="H435" s="191"/>
      <c r="I435" s="191"/>
      <c r="J435" s="96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  <c r="IX435" s="93"/>
      <c r="IY435" s="93"/>
      <c r="IZ435" s="93"/>
      <c r="JA435" s="93"/>
      <c r="JB435" s="93"/>
      <c r="JC435" s="93"/>
      <c r="JD435" s="93"/>
      <c r="JE435" s="93"/>
      <c r="JF435" s="93"/>
      <c r="JG435" s="93"/>
      <c r="JH435" s="93"/>
      <c r="JI435" s="93"/>
      <c r="JJ435" s="93"/>
      <c r="JK435" s="93"/>
      <c r="JL435" s="93"/>
      <c r="JM435" s="93"/>
      <c r="JN435" s="93"/>
      <c r="JO435" s="93"/>
      <c r="JP435" s="93"/>
      <c r="JQ435" s="93"/>
      <c r="JR435" s="93"/>
      <c r="JS435" s="93"/>
    </row>
    <row r="436" spans="1:279" x14ac:dyDescent="0.25">
      <c r="A436" s="93"/>
      <c r="B436" s="93"/>
      <c r="C436" s="93"/>
      <c r="D436" s="93"/>
      <c r="E436" s="94"/>
      <c r="F436" s="191"/>
      <c r="G436" s="95"/>
      <c r="H436" s="191"/>
      <c r="I436" s="191"/>
      <c r="J436" s="96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  <c r="IX436" s="93"/>
      <c r="IY436" s="93"/>
      <c r="IZ436" s="93"/>
      <c r="JA436" s="93"/>
      <c r="JB436" s="93"/>
      <c r="JC436" s="93"/>
      <c r="JD436" s="93"/>
      <c r="JE436" s="93"/>
      <c r="JF436" s="93"/>
      <c r="JG436" s="93"/>
      <c r="JH436" s="93"/>
      <c r="JI436" s="93"/>
      <c r="JJ436" s="93"/>
      <c r="JK436" s="93"/>
      <c r="JL436" s="93"/>
      <c r="JM436" s="93"/>
      <c r="JN436" s="93"/>
      <c r="JO436" s="93"/>
      <c r="JP436" s="93"/>
      <c r="JQ436" s="93"/>
      <c r="JR436" s="93"/>
      <c r="JS436" s="93"/>
    </row>
    <row r="437" spans="1:279" x14ac:dyDescent="0.25">
      <c r="A437" s="93"/>
      <c r="B437" s="93"/>
      <c r="C437" s="93"/>
      <c r="D437" s="93"/>
      <c r="E437" s="94"/>
      <c r="F437" s="191"/>
      <c r="G437" s="95"/>
      <c r="H437" s="191"/>
      <c r="I437" s="191"/>
      <c r="J437" s="96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  <c r="IX437" s="93"/>
      <c r="IY437" s="93"/>
      <c r="IZ437" s="93"/>
      <c r="JA437" s="93"/>
      <c r="JB437" s="93"/>
      <c r="JC437" s="93"/>
      <c r="JD437" s="93"/>
      <c r="JE437" s="93"/>
      <c r="JF437" s="93"/>
      <c r="JG437" s="93"/>
      <c r="JH437" s="93"/>
      <c r="JI437" s="93"/>
      <c r="JJ437" s="93"/>
      <c r="JK437" s="93"/>
      <c r="JL437" s="93"/>
      <c r="JM437" s="93"/>
      <c r="JN437" s="93"/>
      <c r="JO437" s="93"/>
      <c r="JP437" s="93"/>
      <c r="JQ437" s="93"/>
      <c r="JR437" s="93"/>
      <c r="JS437" s="93"/>
    </row>
    <row r="438" spans="1:279" x14ac:dyDescent="0.25">
      <c r="A438" s="93"/>
      <c r="B438" s="93"/>
      <c r="C438" s="93"/>
      <c r="D438" s="93"/>
      <c r="E438" s="94"/>
      <c r="F438" s="191"/>
      <c r="G438" s="95"/>
      <c r="H438" s="191"/>
      <c r="I438" s="191"/>
      <c r="J438" s="96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  <c r="IX438" s="93"/>
      <c r="IY438" s="93"/>
      <c r="IZ438" s="93"/>
      <c r="JA438" s="93"/>
      <c r="JB438" s="93"/>
      <c r="JC438" s="93"/>
      <c r="JD438" s="93"/>
      <c r="JE438" s="93"/>
      <c r="JF438" s="93"/>
      <c r="JG438" s="93"/>
      <c r="JH438" s="93"/>
      <c r="JI438" s="93"/>
      <c r="JJ438" s="93"/>
      <c r="JK438" s="93"/>
      <c r="JL438" s="93"/>
      <c r="JM438" s="93"/>
      <c r="JN438" s="93"/>
      <c r="JO438" s="93"/>
      <c r="JP438" s="93"/>
      <c r="JQ438" s="93"/>
      <c r="JR438" s="93"/>
      <c r="JS438" s="93"/>
    </row>
    <row r="439" spans="1:279" x14ac:dyDescent="0.25">
      <c r="A439" s="93"/>
      <c r="B439" s="93"/>
      <c r="C439" s="93"/>
      <c r="D439" s="93"/>
      <c r="E439" s="94"/>
      <c r="F439" s="191"/>
      <c r="G439" s="95"/>
      <c r="H439" s="191"/>
      <c r="I439" s="191"/>
      <c r="J439" s="96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  <c r="IX439" s="93"/>
      <c r="IY439" s="93"/>
      <c r="IZ439" s="93"/>
      <c r="JA439" s="93"/>
      <c r="JB439" s="93"/>
      <c r="JC439" s="93"/>
      <c r="JD439" s="93"/>
      <c r="JE439" s="93"/>
      <c r="JF439" s="93"/>
      <c r="JG439" s="93"/>
      <c r="JH439" s="93"/>
      <c r="JI439" s="93"/>
      <c r="JJ439" s="93"/>
      <c r="JK439" s="93"/>
      <c r="JL439" s="93"/>
      <c r="JM439" s="93"/>
      <c r="JN439" s="93"/>
      <c r="JO439" s="93"/>
      <c r="JP439" s="93"/>
      <c r="JQ439" s="93"/>
      <c r="JR439" s="93"/>
      <c r="JS439" s="93"/>
    </row>
    <row r="440" spans="1:279" x14ac:dyDescent="0.25">
      <c r="A440" s="93"/>
      <c r="B440" s="93"/>
      <c r="C440" s="93"/>
      <c r="D440" s="93"/>
      <c r="E440" s="94"/>
      <c r="F440" s="191"/>
      <c r="G440" s="95"/>
      <c r="H440" s="191"/>
      <c r="I440" s="191"/>
      <c r="J440" s="96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  <c r="IX440" s="93"/>
      <c r="IY440" s="93"/>
      <c r="IZ440" s="93"/>
      <c r="JA440" s="93"/>
      <c r="JB440" s="93"/>
      <c r="JC440" s="93"/>
      <c r="JD440" s="93"/>
      <c r="JE440" s="93"/>
      <c r="JF440" s="93"/>
      <c r="JG440" s="93"/>
      <c r="JH440" s="93"/>
      <c r="JI440" s="93"/>
      <c r="JJ440" s="93"/>
      <c r="JK440" s="93"/>
      <c r="JL440" s="93"/>
      <c r="JM440" s="93"/>
      <c r="JN440" s="93"/>
      <c r="JO440" s="93"/>
      <c r="JP440" s="93"/>
      <c r="JQ440" s="93"/>
      <c r="JR440" s="93"/>
      <c r="JS440" s="93"/>
    </row>
    <row r="441" spans="1:279" x14ac:dyDescent="0.25">
      <c r="A441" s="93"/>
      <c r="B441" s="93"/>
      <c r="C441" s="93"/>
      <c r="D441" s="93"/>
      <c r="E441" s="94"/>
      <c r="F441" s="191"/>
      <c r="G441" s="95"/>
      <c r="H441" s="191"/>
      <c r="I441" s="191"/>
      <c r="J441" s="96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  <c r="IX441" s="93"/>
      <c r="IY441" s="93"/>
      <c r="IZ441" s="93"/>
      <c r="JA441" s="93"/>
      <c r="JB441" s="93"/>
      <c r="JC441" s="93"/>
      <c r="JD441" s="93"/>
      <c r="JE441" s="93"/>
      <c r="JF441" s="93"/>
      <c r="JG441" s="93"/>
      <c r="JH441" s="93"/>
      <c r="JI441" s="93"/>
      <c r="JJ441" s="93"/>
      <c r="JK441" s="93"/>
      <c r="JL441" s="93"/>
      <c r="JM441" s="93"/>
      <c r="JN441" s="93"/>
      <c r="JO441" s="93"/>
      <c r="JP441" s="93"/>
      <c r="JQ441" s="93"/>
      <c r="JR441" s="93"/>
      <c r="JS441" s="93"/>
    </row>
    <row r="442" spans="1:279" x14ac:dyDescent="0.25">
      <c r="A442" s="93"/>
      <c r="B442" s="93"/>
      <c r="C442" s="93"/>
      <c r="D442" s="93"/>
      <c r="E442" s="94"/>
      <c r="F442" s="191"/>
      <c r="G442" s="95"/>
      <c r="H442" s="191"/>
      <c r="I442" s="191"/>
      <c r="J442" s="96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  <c r="IX442" s="93"/>
      <c r="IY442" s="93"/>
      <c r="IZ442" s="93"/>
      <c r="JA442" s="93"/>
      <c r="JB442" s="93"/>
      <c r="JC442" s="93"/>
      <c r="JD442" s="93"/>
      <c r="JE442" s="93"/>
      <c r="JF442" s="93"/>
      <c r="JG442" s="93"/>
      <c r="JH442" s="93"/>
      <c r="JI442" s="93"/>
      <c r="JJ442" s="93"/>
      <c r="JK442" s="93"/>
      <c r="JL442" s="93"/>
      <c r="JM442" s="93"/>
      <c r="JN442" s="93"/>
      <c r="JO442" s="93"/>
      <c r="JP442" s="93"/>
      <c r="JQ442" s="93"/>
      <c r="JR442" s="93"/>
      <c r="JS442" s="93"/>
    </row>
    <row r="443" spans="1:279" x14ac:dyDescent="0.25">
      <c r="A443" s="93"/>
      <c r="B443" s="93"/>
      <c r="C443" s="93"/>
      <c r="D443" s="93"/>
      <c r="E443" s="94"/>
      <c r="F443" s="191"/>
      <c r="G443" s="95"/>
      <c r="H443" s="191"/>
      <c r="I443" s="191"/>
      <c r="J443" s="96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  <c r="IX443" s="93"/>
      <c r="IY443" s="93"/>
      <c r="IZ443" s="93"/>
      <c r="JA443" s="93"/>
      <c r="JB443" s="93"/>
      <c r="JC443" s="93"/>
      <c r="JD443" s="93"/>
      <c r="JE443" s="93"/>
      <c r="JF443" s="93"/>
      <c r="JG443" s="93"/>
      <c r="JH443" s="93"/>
      <c r="JI443" s="93"/>
      <c r="JJ443" s="93"/>
      <c r="JK443" s="93"/>
      <c r="JL443" s="93"/>
      <c r="JM443" s="93"/>
      <c r="JN443" s="93"/>
      <c r="JO443" s="93"/>
      <c r="JP443" s="93"/>
      <c r="JQ443" s="93"/>
      <c r="JR443" s="93"/>
      <c r="JS443" s="93"/>
    </row>
    <row r="444" spans="1:279" x14ac:dyDescent="0.25">
      <c r="A444" s="93"/>
      <c r="B444" s="93"/>
      <c r="C444" s="93"/>
      <c r="D444" s="93"/>
      <c r="E444" s="94"/>
      <c r="F444" s="191"/>
      <c r="G444" s="95"/>
      <c r="H444" s="191"/>
      <c r="I444" s="191"/>
      <c r="J444" s="96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  <c r="IX444" s="93"/>
      <c r="IY444" s="93"/>
      <c r="IZ444" s="93"/>
      <c r="JA444" s="93"/>
      <c r="JB444" s="93"/>
      <c r="JC444" s="93"/>
      <c r="JD444" s="93"/>
      <c r="JE444" s="93"/>
      <c r="JF444" s="93"/>
      <c r="JG444" s="93"/>
      <c r="JH444" s="93"/>
      <c r="JI444" s="93"/>
      <c r="JJ444" s="93"/>
      <c r="JK444" s="93"/>
      <c r="JL444" s="93"/>
      <c r="JM444" s="93"/>
      <c r="JN444" s="93"/>
      <c r="JO444" s="93"/>
      <c r="JP444" s="93"/>
      <c r="JQ444" s="93"/>
      <c r="JR444" s="93"/>
      <c r="JS444" s="93"/>
    </row>
    <row r="445" spans="1:279" x14ac:dyDescent="0.25">
      <c r="A445" s="93"/>
      <c r="B445" s="93"/>
      <c r="C445" s="93"/>
      <c r="D445" s="93"/>
      <c r="E445" s="94"/>
      <c r="F445" s="191"/>
      <c r="G445" s="95"/>
      <c r="H445" s="191"/>
      <c r="I445" s="191"/>
      <c r="J445" s="96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  <c r="IX445" s="93"/>
      <c r="IY445" s="93"/>
      <c r="IZ445" s="93"/>
      <c r="JA445" s="93"/>
      <c r="JB445" s="93"/>
      <c r="JC445" s="93"/>
      <c r="JD445" s="93"/>
      <c r="JE445" s="93"/>
      <c r="JF445" s="93"/>
      <c r="JG445" s="93"/>
      <c r="JH445" s="93"/>
      <c r="JI445" s="93"/>
      <c r="JJ445" s="93"/>
      <c r="JK445" s="93"/>
      <c r="JL445" s="93"/>
      <c r="JM445" s="93"/>
      <c r="JN445" s="93"/>
      <c r="JO445" s="93"/>
      <c r="JP445" s="93"/>
      <c r="JQ445" s="93"/>
      <c r="JR445" s="93"/>
      <c r="JS445" s="93"/>
    </row>
    <row r="446" spans="1:279" x14ac:dyDescent="0.25">
      <c r="A446" s="93"/>
      <c r="B446" s="93"/>
      <c r="C446" s="93"/>
      <c r="D446" s="93"/>
      <c r="E446" s="94"/>
      <c r="F446" s="191"/>
      <c r="G446" s="95"/>
      <c r="H446" s="191"/>
      <c r="I446" s="191"/>
      <c r="J446" s="96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  <c r="IX446" s="93"/>
      <c r="IY446" s="93"/>
      <c r="IZ446" s="93"/>
      <c r="JA446" s="93"/>
      <c r="JB446" s="93"/>
      <c r="JC446" s="93"/>
      <c r="JD446" s="93"/>
      <c r="JE446" s="93"/>
      <c r="JF446" s="93"/>
      <c r="JG446" s="93"/>
      <c r="JH446" s="93"/>
      <c r="JI446" s="93"/>
      <c r="JJ446" s="93"/>
      <c r="JK446" s="93"/>
      <c r="JL446" s="93"/>
      <c r="JM446" s="93"/>
      <c r="JN446" s="93"/>
      <c r="JO446" s="93"/>
      <c r="JP446" s="93"/>
      <c r="JQ446" s="93"/>
      <c r="JR446" s="93"/>
      <c r="JS446" s="93"/>
    </row>
    <row r="447" spans="1:279" x14ac:dyDescent="0.25">
      <c r="A447" s="93"/>
      <c r="B447" s="93"/>
      <c r="C447" s="93"/>
      <c r="D447" s="93"/>
      <c r="E447" s="94"/>
      <c r="F447" s="191"/>
      <c r="G447" s="95"/>
      <c r="H447" s="191"/>
      <c r="I447" s="191"/>
      <c r="J447" s="96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  <c r="IX447" s="93"/>
      <c r="IY447" s="93"/>
      <c r="IZ447" s="93"/>
      <c r="JA447" s="93"/>
      <c r="JB447" s="93"/>
      <c r="JC447" s="93"/>
      <c r="JD447" s="93"/>
      <c r="JE447" s="93"/>
      <c r="JF447" s="93"/>
      <c r="JG447" s="93"/>
      <c r="JH447" s="93"/>
      <c r="JI447" s="93"/>
      <c r="JJ447" s="93"/>
      <c r="JK447" s="93"/>
      <c r="JL447" s="93"/>
      <c r="JM447" s="93"/>
      <c r="JN447" s="93"/>
      <c r="JO447" s="93"/>
      <c r="JP447" s="93"/>
      <c r="JQ447" s="93"/>
      <c r="JR447" s="93"/>
      <c r="JS447" s="93"/>
    </row>
    <row r="448" spans="1:279" x14ac:dyDescent="0.25">
      <c r="A448" s="93"/>
      <c r="B448" s="93"/>
      <c r="C448" s="93"/>
      <c r="D448" s="93"/>
      <c r="E448" s="94"/>
      <c r="F448" s="191"/>
      <c r="G448" s="95"/>
      <c r="H448" s="191"/>
      <c r="I448" s="191"/>
      <c r="J448" s="96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  <c r="IX448" s="93"/>
      <c r="IY448" s="93"/>
      <c r="IZ448" s="93"/>
      <c r="JA448" s="93"/>
      <c r="JB448" s="93"/>
      <c r="JC448" s="93"/>
      <c r="JD448" s="93"/>
      <c r="JE448" s="93"/>
      <c r="JF448" s="93"/>
      <c r="JG448" s="93"/>
      <c r="JH448" s="93"/>
      <c r="JI448" s="93"/>
      <c r="JJ448" s="93"/>
      <c r="JK448" s="93"/>
      <c r="JL448" s="93"/>
      <c r="JM448" s="93"/>
      <c r="JN448" s="93"/>
      <c r="JO448" s="93"/>
      <c r="JP448" s="93"/>
      <c r="JQ448" s="93"/>
      <c r="JR448" s="93"/>
      <c r="JS448" s="93"/>
    </row>
    <row r="449" spans="1:279" x14ac:dyDescent="0.25">
      <c r="A449" s="93"/>
      <c r="B449" s="93"/>
      <c r="C449" s="93"/>
      <c r="D449" s="93"/>
      <c r="E449" s="94"/>
      <c r="F449" s="191"/>
      <c r="G449" s="95"/>
      <c r="H449" s="191"/>
      <c r="I449" s="191"/>
      <c r="J449" s="96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  <c r="IX449" s="93"/>
      <c r="IY449" s="93"/>
      <c r="IZ449" s="93"/>
      <c r="JA449" s="93"/>
      <c r="JB449" s="93"/>
      <c r="JC449" s="93"/>
      <c r="JD449" s="93"/>
      <c r="JE449" s="93"/>
      <c r="JF449" s="93"/>
      <c r="JG449" s="93"/>
      <c r="JH449" s="93"/>
      <c r="JI449" s="93"/>
      <c r="JJ449" s="93"/>
      <c r="JK449" s="93"/>
      <c r="JL449" s="93"/>
      <c r="JM449" s="93"/>
      <c r="JN449" s="93"/>
      <c r="JO449" s="93"/>
      <c r="JP449" s="93"/>
      <c r="JQ449" s="93"/>
      <c r="JR449" s="93"/>
      <c r="JS449" s="93"/>
    </row>
    <row r="450" spans="1:279" x14ac:dyDescent="0.25">
      <c r="A450" s="93"/>
      <c r="B450" s="93"/>
      <c r="C450" s="93"/>
      <c r="D450" s="93"/>
      <c r="E450" s="94"/>
      <c r="F450" s="191"/>
      <c r="G450" s="95"/>
      <c r="H450" s="191"/>
      <c r="I450" s="191"/>
      <c r="J450" s="96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  <c r="IX450" s="93"/>
      <c r="IY450" s="93"/>
      <c r="IZ450" s="93"/>
      <c r="JA450" s="93"/>
      <c r="JB450" s="93"/>
      <c r="JC450" s="93"/>
      <c r="JD450" s="93"/>
      <c r="JE450" s="93"/>
      <c r="JF450" s="93"/>
      <c r="JG450" s="93"/>
      <c r="JH450" s="93"/>
      <c r="JI450" s="93"/>
      <c r="JJ450" s="93"/>
      <c r="JK450" s="93"/>
      <c r="JL450" s="93"/>
      <c r="JM450" s="93"/>
      <c r="JN450" s="93"/>
      <c r="JO450" s="93"/>
      <c r="JP450" s="93"/>
      <c r="JQ450" s="93"/>
      <c r="JR450" s="93"/>
      <c r="JS450" s="93"/>
    </row>
    <row r="451" spans="1:279" x14ac:dyDescent="0.25">
      <c r="A451" s="93"/>
      <c r="B451" s="93"/>
      <c r="C451" s="93"/>
      <c r="D451" s="93"/>
      <c r="E451" s="94"/>
      <c r="F451" s="191"/>
      <c r="G451" s="95"/>
      <c r="H451" s="191"/>
      <c r="I451" s="191"/>
      <c r="J451" s="96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  <c r="IX451" s="93"/>
      <c r="IY451" s="93"/>
      <c r="IZ451" s="93"/>
      <c r="JA451" s="93"/>
      <c r="JB451" s="93"/>
      <c r="JC451" s="93"/>
      <c r="JD451" s="93"/>
      <c r="JE451" s="93"/>
      <c r="JF451" s="93"/>
      <c r="JG451" s="93"/>
      <c r="JH451" s="93"/>
      <c r="JI451" s="93"/>
      <c r="JJ451" s="93"/>
      <c r="JK451" s="93"/>
      <c r="JL451" s="93"/>
      <c r="JM451" s="93"/>
      <c r="JN451" s="93"/>
      <c r="JO451" s="93"/>
      <c r="JP451" s="93"/>
      <c r="JQ451" s="93"/>
      <c r="JR451" s="93"/>
      <c r="JS451" s="93"/>
    </row>
    <row r="452" spans="1:279" x14ac:dyDescent="0.25">
      <c r="A452" s="93"/>
      <c r="B452" s="93"/>
      <c r="C452" s="93"/>
      <c r="D452" s="93"/>
      <c r="E452" s="94"/>
      <c r="F452" s="191"/>
      <c r="G452" s="95"/>
      <c r="H452" s="191"/>
      <c r="I452" s="191"/>
      <c r="J452" s="96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  <c r="IX452" s="93"/>
      <c r="IY452" s="93"/>
      <c r="IZ452" s="93"/>
      <c r="JA452" s="93"/>
      <c r="JB452" s="93"/>
      <c r="JC452" s="93"/>
      <c r="JD452" s="93"/>
      <c r="JE452" s="93"/>
      <c r="JF452" s="93"/>
      <c r="JG452" s="93"/>
      <c r="JH452" s="93"/>
      <c r="JI452" s="93"/>
      <c r="JJ452" s="93"/>
      <c r="JK452" s="93"/>
      <c r="JL452" s="93"/>
      <c r="JM452" s="93"/>
      <c r="JN452" s="93"/>
      <c r="JO452" s="93"/>
      <c r="JP452" s="93"/>
      <c r="JQ452" s="93"/>
      <c r="JR452" s="93"/>
      <c r="JS452" s="93"/>
    </row>
    <row r="453" spans="1:279" x14ac:dyDescent="0.25">
      <c r="A453" s="93"/>
      <c r="B453" s="93"/>
      <c r="C453" s="93"/>
      <c r="D453" s="93"/>
      <c r="E453" s="94"/>
      <c r="F453" s="191"/>
      <c r="G453" s="95"/>
      <c r="H453" s="191"/>
      <c r="I453" s="191"/>
      <c r="J453" s="96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  <c r="IX453" s="93"/>
      <c r="IY453" s="93"/>
      <c r="IZ453" s="93"/>
      <c r="JA453" s="93"/>
      <c r="JB453" s="93"/>
      <c r="JC453" s="93"/>
      <c r="JD453" s="93"/>
      <c r="JE453" s="93"/>
      <c r="JF453" s="93"/>
      <c r="JG453" s="93"/>
      <c r="JH453" s="93"/>
      <c r="JI453" s="93"/>
      <c r="JJ453" s="93"/>
      <c r="JK453" s="93"/>
      <c r="JL453" s="93"/>
      <c r="JM453" s="93"/>
      <c r="JN453" s="93"/>
      <c r="JO453" s="93"/>
      <c r="JP453" s="93"/>
      <c r="JQ453" s="93"/>
      <c r="JR453" s="93"/>
      <c r="JS453" s="93"/>
    </row>
    <row r="454" spans="1:279" x14ac:dyDescent="0.25">
      <c r="A454" s="93"/>
      <c r="B454" s="93"/>
      <c r="C454" s="93"/>
      <c r="D454" s="93"/>
      <c r="E454" s="94"/>
      <c r="F454" s="191"/>
      <c r="G454" s="95"/>
      <c r="H454" s="191"/>
      <c r="I454" s="191"/>
      <c r="J454" s="96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  <c r="IX454" s="93"/>
      <c r="IY454" s="93"/>
      <c r="IZ454" s="93"/>
      <c r="JA454" s="93"/>
      <c r="JB454" s="93"/>
      <c r="JC454" s="93"/>
      <c r="JD454" s="93"/>
      <c r="JE454" s="93"/>
      <c r="JF454" s="93"/>
      <c r="JG454" s="93"/>
      <c r="JH454" s="93"/>
      <c r="JI454" s="93"/>
      <c r="JJ454" s="93"/>
      <c r="JK454" s="93"/>
      <c r="JL454" s="93"/>
      <c r="JM454" s="93"/>
      <c r="JN454" s="93"/>
      <c r="JO454" s="93"/>
      <c r="JP454" s="93"/>
      <c r="JQ454" s="93"/>
      <c r="JR454" s="93"/>
      <c r="JS454" s="93"/>
    </row>
    <row r="455" spans="1:279" x14ac:dyDescent="0.25">
      <c r="A455" s="93"/>
      <c r="B455" s="93"/>
      <c r="C455" s="93"/>
      <c r="D455" s="93"/>
      <c r="E455" s="94"/>
      <c r="F455" s="191"/>
      <c r="G455" s="95"/>
      <c r="H455" s="191"/>
      <c r="I455" s="191"/>
      <c r="J455" s="96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  <c r="IX455" s="93"/>
      <c r="IY455" s="93"/>
      <c r="IZ455" s="93"/>
      <c r="JA455" s="93"/>
      <c r="JB455" s="93"/>
      <c r="JC455" s="93"/>
      <c r="JD455" s="93"/>
      <c r="JE455" s="93"/>
      <c r="JF455" s="93"/>
      <c r="JG455" s="93"/>
      <c r="JH455" s="93"/>
      <c r="JI455" s="93"/>
      <c r="JJ455" s="93"/>
      <c r="JK455" s="93"/>
      <c r="JL455" s="93"/>
      <c r="JM455" s="93"/>
      <c r="JN455" s="93"/>
      <c r="JO455" s="93"/>
      <c r="JP455" s="93"/>
      <c r="JQ455" s="93"/>
      <c r="JR455" s="93"/>
      <c r="JS455" s="93"/>
    </row>
    <row r="456" spans="1:279" x14ac:dyDescent="0.25">
      <c r="A456" s="93"/>
      <c r="B456" s="93"/>
      <c r="C456" s="93"/>
      <c r="D456" s="93"/>
      <c r="E456" s="94"/>
      <c r="F456" s="191"/>
      <c r="G456" s="95"/>
      <c r="H456" s="191"/>
      <c r="I456" s="191"/>
      <c r="J456" s="96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  <c r="IX456" s="93"/>
      <c r="IY456" s="93"/>
      <c r="IZ456" s="93"/>
      <c r="JA456" s="93"/>
      <c r="JB456" s="93"/>
      <c r="JC456" s="93"/>
      <c r="JD456" s="93"/>
      <c r="JE456" s="93"/>
      <c r="JF456" s="93"/>
      <c r="JG456" s="93"/>
      <c r="JH456" s="93"/>
      <c r="JI456" s="93"/>
      <c r="JJ456" s="93"/>
      <c r="JK456" s="93"/>
      <c r="JL456" s="93"/>
      <c r="JM456" s="93"/>
      <c r="JN456" s="93"/>
      <c r="JO456" s="93"/>
      <c r="JP456" s="93"/>
      <c r="JQ456" s="93"/>
      <c r="JR456" s="93"/>
      <c r="JS456" s="93"/>
    </row>
    <row r="457" spans="1:279" x14ac:dyDescent="0.25">
      <c r="A457" s="93"/>
      <c r="B457" s="93"/>
      <c r="C457" s="93"/>
      <c r="D457" s="93"/>
      <c r="E457" s="94"/>
      <c r="F457" s="191"/>
      <c r="G457" s="95"/>
      <c r="H457" s="191"/>
      <c r="I457" s="191"/>
      <c r="J457" s="96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  <c r="IX457" s="93"/>
      <c r="IY457" s="93"/>
      <c r="IZ457" s="93"/>
      <c r="JA457" s="93"/>
      <c r="JB457" s="93"/>
      <c r="JC457" s="93"/>
      <c r="JD457" s="93"/>
      <c r="JE457" s="93"/>
      <c r="JF457" s="93"/>
      <c r="JG457" s="93"/>
      <c r="JH457" s="93"/>
      <c r="JI457" s="93"/>
      <c r="JJ457" s="93"/>
      <c r="JK457" s="93"/>
      <c r="JL457" s="93"/>
      <c r="JM457" s="93"/>
      <c r="JN457" s="93"/>
      <c r="JO457" s="93"/>
      <c r="JP457" s="93"/>
      <c r="JQ457" s="93"/>
      <c r="JR457" s="93"/>
      <c r="JS457" s="93"/>
    </row>
    <row r="458" spans="1:279" x14ac:dyDescent="0.25">
      <c r="A458" s="93"/>
      <c r="B458" s="93"/>
      <c r="C458" s="93"/>
      <c r="D458" s="93"/>
      <c r="E458" s="94"/>
      <c r="F458" s="191"/>
      <c r="G458" s="95"/>
      <c r="H458" s="191"/>
      <c r="I458" s="191"/>
      <c r="J458" s="96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  <c r="IX458" s="93"/>
      <c r="IY458" s="93"/>
      <c r="IZ458" s="93"/>
      <c r="JA458" s="93"/>
      <c r="JB458" s="93"/>
      <c r="JC458" s="93"/>
      <c r="JD458" s="93"/>
      <c r="JE458" s="93"/>
      <c r="JF458" s="93"/>
      <c r="JG458" s="93"/>
      <c r="JH458" s="93"/>
      <c r="JI458" s="93"/>
      <c r="JJ458" s="93"/>
      <c r="JK458" s="93"/>
      <c r="JL458" s="93"/>
      <c r="JM458" s="93"/>
      <c r="JN458" s="93"/>
      <c r="JO458" s="93"/>
      <c r="JP458" s="93"/>
      <c r="JQ458" s="93"/>
      <c r="JR458" s="93"/>
      <c r="JS458" s="93"/>
    </row>
    <row r="459" spans="1:279" x14ac:dyDescent="0.25">
      <c r="A459" s="93"/>
      <c r="B459" s="93"/>
      <c r="C459" s="93"/>
      <c r="D459" s="93"/>
      <c r="E459" s="94"/>
      <c r="F459" s="191"/>
      <c r="G459" s="95"/>
      <c r="H459" s="191"/>
      <c r="I459" s="191"/>
      <c r="J459" s="96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  <c r="IX459" s="93"/>
      <c r="IY459" s="93"/>
      <c r="IZ459" s="93"/>
      <c r="JA459" s="93"/>
      <c r="JB459" s="93"/>
      <c r="JC459" s="93"/>
      <c r="JD459" s="93"/>
      <c r="JE459" s="93"/>
      <c r="JF459" s="93"/>
      <c r="JG459" s="93"/>
      <c r="JH459" s="93"/>
      <c r="JI459" s="93"/>
      <c r="JJ459" s="93"/>
      <c r="JK459" s="93"/>
      <c r="JL459" s="93"/>
      <c r="JM459" s="93"/>
      <c r="JN459" s="93"/>
      <c r="JO459" s="93"/>
      <c r="JP459" s="93"/>
      <c r="JQ459" s="93"/>
      <c r="JR459" s="93"/>
      <c r="JS459" s="93"/>
    </row>
    <row r="460" spans="1:279" x14ac:dyDescent="0.25">
      <c r="A460" s="93"/>
      <c r="B460" s="93"/>
      <c r="C460" s="93"/>
      <c r="D460" s="93"/>
      <c r="E460" s="94"/>
      <c r="F460" s="191"/>
      <c r="G460" s="95"/>
      <c r="H460" s="191"/>
      <c r="I460" s="191"/>
      <c r="J460" s="96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  <c r="IX460" s="93"/>
      <c r="IY460" s="93"/>
      <c r="IZ460" s="93"/>
      <c r="JA460" s="93"/>
      <c r="JB460" s="93"/>
      <c r="JC460" s="93"/>
      <c r="JD460" s="93"/>
      <c r="JE460" s="93"/>
      <c r="JF460" s="93"/>
      <c r="JG460" s="93"/>
      <c r="JH460" s="93"/>
      <c r="JI460" s="93"/>
      <c r="JJ460" s="93"/>
      <c r="JK460" s="93"/>
      <c r="JL460" s="93"/>
      <c r="JM460" s="93"/>
      <c r="JN460" s="93"/>
      <c r="JO460" s="93"/>
      <c r="JP460" s="93"/>
      <c r="JQ460" s="93"/>
      <c r="JR460" s="93"/>
      <c r="JS460" s="93"/>
    </row>
    <row r="461" spans="1:279" x14ac:dyDescent="0.25">
      <c r="A461" s="93"/>
      <c r="B461" s="93"/>
      <c r="C461" s="93"/>
      <c r="D461" s="93"/>
      <c r="E461" s="94"/>
      <c r="F461" s="191"/>
      <c r="G461" s="95"/>
      <c r="H461" s="191"/>
      <c r="I461" s="191"/>
      <c r="J461" s="96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  <c r="IX461" s="93"/>
      <c r="IY461" s="93"/>
      <c r="IZ461" s="93"/>
      <c r="JA461" s="93"/>
      <c r="JB461" s="93"/>
      <c r="JC461" s="93"/>
      <c r="JD461" s="93"/>
      <c r="JE461" s="93"/>
      <c r="JF461" s="93"/>
      <c r="JG461" s="93"/>
      <c r="JH461" s="93"/>
      <c r="JI461" s="93"/>
      <c r="JJ461" s="93"/>
      <c r="JK461" s="93"/>
      <c r="JL461" s="93"/>
      <c r="JM461" s="93"/>
      <c r="JN461" s="93"/>
      <c r="JO461" s="93"/>
      <c r="JP461" s="93"/>
      <c r="JQ461" s="93"/>
      <c r="JR461" s="93"/>
      <c r="JS461" s="93"/>
    </row>
    <row r="462" spans="1:279" x14ac:dyDescent="0.25">
      <c r="A462" s="93"/>
      <c r="B462" s="93"/>
      <c r="C462" s="93"/>
      <c r="D462" s="93"/>
      <c r="E462" s="94"/>
      <c r="F462" s="191"/>
      <c r="G462" s="95"/>
      <c r="H462" s="191"/>
      <c r="I462" s="191"/>
      <c r="J462" s="96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  <c r="IX462" s="93"/>
      <c r="IY462" s="93"/>
      <c r="IZ462" s="93"/>
      <c r="JA462" s="93"/>
      <c r="JB462" s="93"/>
      <c r="JC462" s="93"/>
      <c r="JD462" s="93"/>
      <c r="JE462" s="93"/>
      <c r="JF462" s="93"/>
      <c r="JG462" s="93"/>
      <c r="JH462" s="93"/>
      <c r="JI462" s="93"/>
      <c r="JJ462" s="93"/>
      <c r="JK462" s="93"/>
      <c r="JL462" s="93"/>
      <c r="JM462" s="93"/>
      <c r="JN462" s="93"/>
      <c r="JO462" s="93"/>
      <c r="JP462" s="93"/>
      <c r="JQ462" s="93"/>
      <c r="JR462" s="93"/>
      <c r="JS462" s="93"/>
    </row>
    <row r="463" spans="1:279" x14ac:dyDescent="0.25">
      <c r="A463" s="93"/>
      <c r="B463" s="93"/>
      <c r="C463" s="93"/>
      <c r="D463" s="93"/>
      <c r="E463" s="94"/>
      <c r="F463" s="191"/>
      <c r="G463" s="95"/>
      <c r="H463" s="191"/>
      <c r="I463" s="191"/>
      <c r="J463" s="96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  <c r="IX463" s="93"/>
      <c r="IY463" s="93"/>
      <c r="IZ463" s="93"/>
      <c r="JA463" s="93"/>
      <c r="JB463" s="93"/>
      <c r="JC463" s="93"/>
      <c r="JD463" s="93"/>
      <c r="JE463" s="93"/>
      <c r="JF463" s="93"/>
      <c r="JG463" s="93"/>
      <c r="JH463" s="93"/>
      <c r="JI463" s="93"/>
      <c r="JJ463" s="93"/>
      <c r="JK463" s="93"/>
      <c r="JL463" s="93"/>
      <c r="JM463" s="93"/>
      <c r="JN463" s="93"/>
      <c r="JO463" s="93"/>
      <c r="JP463" s="93"/>
      <c r="JQ463" s="93"/>
      <c r="JR463" s="93"/>
      <c r="JS463" s="93"/>
    </row>
    <row r="464" spans="1:279" x14ac:dyDescent="0.25">
      <c r="A464" s="93"/>
      <c r="B464" s="93"/>
      <c r="C464" s="93"/>
      <c r="D464" s="93"/>
      <c r="E464" s="94"/>
      <c r="F464" s="191"/>
      <c r="G464" s="95"/>
      <c r="H464" s="191"/>
      <c r="I464" s="191"/>
      <c r="J464" s="96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  <c r="IX464" s="93"/>
      <c r="IY464" s="93"/>
      <c r="IZ464" s="93"/>
      <c r="JA464" s="93"/>
      <c r="JB464" s="93"/>
      <c r="JC464" s="93"/>
      <c r="JD464" s="93"/>
      <c r="JE464" s="93"/>
      <c r="JF464" s="93"/>
      <c r="JG464" s="93"/>
      <c r="JH464" s="93"/>
      <c r="JI464" s="93"/>
      <c r="JJ464" s="93"/>
      <c r="JK464" s="93"/>
      <c r="JL464" s="93"/>
      <c r="JM464" s="93"/>
      <c r="JN464" s="93"/>
      <c r="JO464" s="93"/>
      <c r="JP464" s="93"/>
      <c r="JQ464" s="93"/>
      <c r="JR464" s="93"/>
      <c r="JS464" s="93"/>
    </row>
    <row r="465" spans="1:279" x14ac:dyDescent="0.25">
      <c r="A465" s="93"/>
      <c r="B465" s="93"/>
      <c r="C465" s="93"/>
      <c r="D465" s="93"/>
      <c r="E465" s="94"/>
      <c r="F465" s="191"/>
      <c r="G465" s="95"/>
      <c r="H465" s="191"/>
      <c r="I465" s="191"/>
      <c r="J465" s="96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  <c r="IX465" s="93"/>
      <c r="IY465" s="93"/>
      <c r="IZ465" s="93"/>
      <c r="JA465" s="93"/>
      <c r="JB465" s="93"/>
      <c r="JC465" s="93"/>
      <c r="JD465" s="93"/>
      <c r="JE465" s="93"/>
      <c r="JF465" s="93"/>
      <c r="JG465" s="93"/>
      <c r="JH465" s="93"/>
      <c r="JI465" s="93"/>
      <c r="JJ465" s="93"/>
      <c r="JK465" s="93"/>
      <c r="JL465" s="93"/>
      <c r="JM465" s="93"/>
      <c r="JN465" s="93"/>
      <c r="JO465" s="93"/>
      <c r="JP465" s="93"/>
      <c r="JQ465" s="93"/>
      <c r="JR465" s="93"/>
      <c r="JS465" s="93"/>
    </row>
    <row r="466" spans="1:279" x14ac:dyDescent="0.25">
      <c r="A466" s="93"/>
      <c r="B466" s="93"/>
      <c r="C466" s="93"/>
      <c r="D466" s="93"/>
      <c r="E466" s="94"/>
      <c r="F466" s="191"/>
      <c r="G466" s="95"/>
      <c r="H466" s="191"/>
      <c r="I466" s="191"/>
      <c r="J466" s="96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  <c r="IX466" s="93"/>
      <c r="IY466" s="93"/>
      <c r="IZ466" s="93"/>
      <c r="JA466" s="93"/>
      <c r="JB466" s="93"/>
      <c r="JC466" s="93"/>
      <c r="JD466" s="93"/>
      <c r="JE466" s="93"/>
      <c r="JF466" s="93"/>
      <c r="JG466" s="93"/>
      <c r="JH466" s="93"/>
      <c r="JI466" s="93"/>
      <c r="JJ466" s="93"/>
      <c r="JK466" s="93"/>
      <c r="JL466" s="93"/>
      <c r="JM466" s="93"/>
      <c r="JN466" s="93"/>
      <c r="JO466" s="93"/>
      <c r="JP466" s="93"/>
      <c r="JQ466" s="93"/>
      <c r="JR466" s="93"/>
      <c r="JS466" s="93"/>
    </row>
    <row r="467" spans="1:279" x14ac:dyDescent="0.25">
      <c r="A467" s="93"/>
      <c r="B467" s="93"/>
      <c r="C467" s="93"/>
      <c r="D467" s="93"/>
      <c r="E467" s="94"/>
      <c r="F467" s="191"/>
      <c r="G467" s="95"/>
      <c r="H467" s="191"/>
      <c r="I467" s="191"/>
      <c r="J467" s="96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  <c r="IX467" s="93"/>
      <c r="IY467" s="93"/>
      <c r="IZ467" s="93"/>
      <c r="JA467" s="93"/>
      <c r="JB467" s="93"/>
      <c r="JC467" s="93"/>
      <c r="JD467" s="93"/>
      <c r="JE467" s="93"/>
      <c r="JF467" s="93"/>
      <c r="JG467" s="93"/>
      <c r="JH467" s="93"/>
      <c r="JI467" s="93"/>
      <c r="JJ467" s="93"/>
      <c r="JK467" s="93"/>
      <c r="JL467" s="93"/>
      <c r="JM467" s="93"/>
      <c r="JN467" s="93"/>
      <c r="JO467" s="93"/>
      <c r="JP467" s="93"/>
      <c r="JQ467" s="93"/>
      <c r="JR467" s="93"/>
      <c r="JS467" s="93"/>
    </row>
    <row r="468" spans="1:279" x14ac:dyDescent="0.25">
      <c r="A468" s="93"/>
      <c r="B468" s="93"/>
      <c r="C468" s="93"/>
      <c r="D468" s="93"/>
      <c r="E468" s="94"/>
      <c r="F468" s="191"/>
      <c r="G468" s="95"/>
      <c r="H468" s="191"/>
      <c r="I468" s="191"/>
      <c r="J468" s="96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</row>
    <row r="469" spans="1:279" x14ac:dyDescent="0.25">
      <c r="A469" s="93"/>
      <c r="B469" s="93"/>
      <c r="C469" s="93"/>
      <c r="D469" s="93"/>
      <c r="E469" s="94"/>
      <c r="F469" s="191"/>
      <c r="G469" s="95"/>
      <c r="H469" s="191"/>
      <c r="I469" s="191"/>
      <c r="J469" s="96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  <c r="IX469" s="93"/>
      <c r="IY469" s="93"/>
      <c r="IZ469" s="93"/>
      <c r="JA469" s="93"/>
      <c r="JB469" s="93"/>
      <c r="JC469" s="93"/>
      <c r="JD469" s="93"/>
      <c r="JE469" s="93"/>
      <c r="JF469" s="93"/>
      <c r="JG469" s="93"/>
      <c r="JH469" s="93"/>
      <c r="JI469" s="93"/>
      <c r="JJ469" s="93"/>
      <c r="JK469" s="93"/>
      <c r="JL469" s="93"/>
      <c r="JM469" s="93"/>
      <c r="JN469" s="93"/>
      <c r="JO469" s="93"/>
      <c r="JP469" s="93"/>
      <c r="JQ469" s="93"/>
      <c r="JR469" s="93"/>
      <c r="JS469" s="93"/>
    </row>
    <row r="470" spans="1:279" x14ac:dyDescent="0.25">
      <c r="A470" s="93"/>
      <c r="B470" s="93"/>
      <c r="C470" s="93"/>
      <c r="D470" s="93"/>
      <c r="E470" s="94"/>
      <c r="F470" s="191"/>
      <c r="G470" s="95"/>
      <c r="H470" s="191"/>
      <c r="I470" s="191"/>
      <c r="J470" s="96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  <c r="IX470" s="93"/>
      <c r="IY470" s="93"/>
      <c r="IZ470" s="93"/>
      <c r="JA470" s="93"/>
      <c r="JB470" s="93"/>
      <c r="JC470" s="93"/>
      <c r="JD470" s="93"/>
      <c r="JE470" s="93"/>
      <c r="JF470" s="93"/>
      <c r="JG470" s="93"/>
      <c r="JH470" s="93"/>
      <c r="JI470" s="93"/>
      <c r="JJ470" s="93"/>
      <c r="JK470" s="93"/>
      <c r="JL470" s="93"/>
      <c r="JM470" s="93"/>
      <c r="JN470" s="93"/>
      <c r="JO470" s="93"/>
      <c r="JP470" s="93"/>
      <c r="JQ470" s="93"/>
      <c r="JR470" s="93"/>
      <c r="JS470" s="93"/>
    </row>
    <row r="471" spans="1:279" x14ac:dyDescent="0.25">
      <c r="A471" s="93"/>
      <c r="B471" s="93"/>
      <c r="C471" s="93"/>
      <c r="D471" s="93"/>
      <c r="E471" s="94"/>
      <c r="F471" s="191"/>
      <c r="G471" s="95"/>
      <c r="H471" s="191"/>
      <c r="I471" s="191"/>
      <c r="J471" s="96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  <c r="IX471" s="93"/>
      <c r="IY471" s="93"/>
      <c r="IZ471" s="93"/>
      <c r="JA471" s="93"/>
      <c r="JB471" s="93"/>
      <c r="JC471" s="93"/>
      <c r="JD471" s="93"/>
      <c r="JE471" s="93"/>
      <c r="JF471" s="93"/>
      <c r="JG471" s="93"/>
      <c r="JH471" s="93"/>
      <c r="JI471" s="93"/>
      <c r="JJ471" s="93"/>
      <c r="JK471" s="93"/>
      <c r="JL471" s="93"/>
      <c r="JM471" s="93"/>
      <c r="JN471" s="93"/>
      <c r="JO471" s="93"/>
      <c r="JP471" s="93"/>
      <c r="JQ471" s="93"/>
      <c r="JR471" s="93"/>
      <c r="JS471" s="93"/>
    </row>
    <row r="472" spans="1:279" x14ac:dyDescent="0.25">
      <c r="A472" s="93"/>
      <c r="B472" s="93"/>
      <c r="C472" s="93"/>
      <c r="D472" s="93"/>
      <c r="E472" s="94"/>
      <c r="F472" s="191"/>
      <c r="G472" s="95"/>
      <c r="H472" s="191"/>
      <c r="I472" s="191"/>
      <c r="J472" s="96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  <c r="IX472" s="93"/>
      <c r="IY472" s="93"/>
      <c r="IZ472" s="93"/>
      <c r="JA472" s="93"/>
      <c r="JB472" s="93"/>
      <c r="JC472" s="93"/>
      <c r="JD472" s="93"/>
      <c r="JE472" s="93"/>
      <c r="JF472" s="93"/>
      <c r="JG472" s="93"/>
      <c r="JH472" s="93"/>
      <c r="JI472" s="93"/>
      <c r="JJ472" s="93"/>
      <c r="JK472" s="93"/>
      <c r="JL472" s="93"/>
      <c r="JM472" s="93"/>
      <c r="JN472" s="93"/>
      <c r="JO472" s="93"/>
      <c r="JP472" s="93"/>
      <c r="JQ472" s="93"/>
      <c r="JR472" s="93"/>
      <c r="JS472" s="93"/>
    </row>
    <row r="473" spans="1:279" x14ac:dyDescent="0.25">
      <c r="A473" s="93"/>
      <c r="B473" s="93"/>
      <c r="C473" s="93"/>
      <c r="D473" s="93"/>
      <c r="E473" s="94"/>
      <c r="F473" s="191"/>
      <c r="G473" s="95"/>
      <c r="H473" s="191"/>
      <c r="I473" s="191"/>
      <c r="J473" s="96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  <c r="IX473" s="93"/>
      <c r="IY473" s="93"/>
      <c r="IZ473" s="93"/>
      <c r="JA473" s="93"/>
      <c r="JB473" s="93"/>
      <c r="JC473" s="93"/>
      <c r="JD473" s="93"/>
      <c r="JE473" s="93"/>
      <c r="JF473" s="93"/>
      <c r="JG473" s="93"/>
      <c r="JH473" s="93"/>
      <c r="JI473" s="93"/>
      <c r="JJ473" s="93"/>
      <c r="JK473" s="93"/>
      <c r="JL473" s="93"/>
      <c r="JM473" s="93"/>
      <c r="JN473" s="93"/>
      <c r="JO473" s="93"/>
      <c r="JP473" s="93"/>
      <c r="JQ473" s="93"/>
      <c r="JR473" s="93"/>
      <c r="JS473" s="93"/>
    </row>
    <row r="474" spans="1:279" x14ac:dyDescent="0.25">
      <c r="A474" s="93"/>
      <c r="B474" s="93"/>
      <c r="C474" s="93"/>
      <c r="D474" s="93"/>
      <c r="E474" s="94"/>
      <c r="F474" s="191"/>
      <c r="G474" s="95"/>
      <c r="H474" s="191"/>
      <c r="I474" s="191"/>
      <c r="J474" s="96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  <c r="IX474" s="93"/>
      <c r="IY474" s="93"/>
      <c r="IZ474" s="93"/>
      <c r="JA474" s="93"/>
      <c r="JB474" s="93"/>
      <c r="JC474" s="93"/>
      <c r="JD474" s="93"/>
      <c r="JE474" s="93"/>
      <c r="JF474" s="93"/>
      <c r="JG474" s="93"/>
      <c r="JH474" s="93"/>
      <c r="JI474" s="93"/>
      <c r="JJ474" s="93"/>
      <c r="JK474" s="93"/>
      <c r="JL474" s="93"/>
      <c r="JM474" s="93"/>
      <c r="JN474" s="93"/>
      <c r="JO474" s="93"/>
      <c r="JP474" s="93"/>
      <c r="JQ474" s="93"/>
      <c r="JR474" s="93"/>
      <c r="JS474" s="93"/>
    </row>
    <row r="475" spans="1:279" x14ac:dyDescent="0.25">
      <c r="A475" s="93"/>
      <c r="B475" s="93"/>
      <c r="C475" s="93"/>
      <c r="D475" s="93"/>
      <c r="E475" s="94"/>
      <c r="F475" s="191"/>
      <c r="G475" s="95"/>
      <c r="H475" s="191"/>
      <c r="I475" s="191"/>
      <c r="J475" s="96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  <c r="IX475" s="93"/>
      <c r="IY475" s="93"/>
      <c r="IZ475" s="93"/>
      <c r="JA475" s="93"/>
      <c r="JB475" s="93"/>
      <c r="JC475" s="93"/>
      <c r="JD475" s="93"/>
      <c r="JE475" s="93"/>
      <c r="JF475" s="93"/>
      <c r="JG475" s="93"/>
      <c r="JH475" s="93"/>
      <c r="JI475" s="93"/>
      <c r="JJ475" s="93"/>
      <c r="JK475" s="93"/>
      <c r="JL475" s="93"/>
      <c r="JM475" s="93"/>
      <c r="JN475" s="93"/>
      <c r="JO475" s="93"/>
      <c r="JP475" s="93"/>
      <c r="JQ475" s="93"/>
      <c r="JR475" s="93"/>
      <c r="JS475" s="93"/>
    </row>
    <row r="476" spans="1:279" x14ac:dyDescent="0.25">
      <c r="A476" s="93"/>
      <c r="B476" s="93"/>
      <c r="C476" s="93"/>
      <c r="D476" s="93"/>
      <c r="E476" s="94"/>
      <c r="F476" s="191"/>
      <c r="G476" s="95"/>
      <c r="H476" s="191"/>
      <c r="I476" s="191"/>
      <c r="J476" s="96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  <c r="IX476" s="93"/>
      <c r="IY476" s="93"/>
      <c r="IZ476" s="93"/>
      <c r="JA476" s="93"/>
      <c r="JB476" s="93"/>
      <c r="JC476" s="93"/>
      <c r="JD476" s="93"/>
      <c r="JE476" s="93"/>
      <c r="JF476" s="93"/>
      <c r="JG476" s="93"/>
      <c r="JH476" s="93"/>
      <c r="JI476" s="93"/>
      <c r="JJ476" s="93"/>
      <c r="JK476" s="93"/>
      <c r="JL476" s="93"/>
      <c r="JM476" s="93"/>
      <c r="JN476" s="93"/>
      <c r="JO476" s="93"/>
      <c r="JP476" s="93"/>
      <c r="JQ476" s="93"/>
      <c r="JR476" s="93"/>
      <c r="JS476" s="93"/>
    </row>
    <row r="477" spans="1:279" x14ac:dyDescent="0.25">
      <c r="A477" s="93"/>
      <c r="B477" s="93"/>
      <c r="C477" s="93"/>
      <c r="D477" s="93"/>
      <c r="E477" s="94"/>
      <c r="F477" s="191"/>
      <c r="G477" s="95"/>
      <c r="H477" s="191"/>
      <c r="I477" s="191"/>
      <c r="J477" s="96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  <c r="IX477" s="93"/>
      <c r="IY477" s="93"/>
      <c r="IZ477" s="93"/>
      <c r="JA477" s="93"/>
      <c r="JB477" s="93"/>
      <c r="JC477" s="93"/>
      <c r="JD477" s="93"/>
      <c r="JE477" s="93"/>
      <c r="JF477" s="93"/>
      <c r="JG477" s="93"/>
      <c r="JH477" s="93"/>
      <c r="JI477" s="93"/>
      <c r="JJ477" s="93"/>
      <c r="JK477" s="93"/>
      <c r="JL477" s="93"/>
      <c r="JM477" s="93"/>
      <c r="JN477" s="93"/>
      <c r="JO477" s="93"/>
      <c r="JP477" s="93"/>
      <c r="JQ477" s="93"/>
      <c r="JR477" s="93"/>
      <c r="JS477" s="93"/>
    </row>
    <row r="478" spans="1:279" x14ac:dyDescent="0.25">
      <c r="A478" s="93"/>
      <c r="B478" s="93"/>
      <c r="C478" s="93"/>
      <c r="D478" s="93"/>
      <c r="E478" s="94"/>
      <c r="F478" s="191"/>
      <c r="G478" s="95"/>
      <c r="H478" s="191"/>
      <c r="I478" s="191"/>
      <c r="J478" s="96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  <c r="IX478" s="93"/>
      <c r="IY478" s="93"/>
      <c r="IZ478" s="93"/>
      <c r="JA478" s="93"/>
      <c r="JB478" s="93"/>
      <c r="JC478" s="93"/>
      <c r="JD478" s="93"/>
      <c r="JE478" s="93"/>
      <c r="JF478" s="93"/>
      <c r="JG478" s="93"/>
      <c r="JH478" s="93"/>
      <c r="JI478" s="93"/>
      <c r="JJ478" s="93"/>
      <c r="JK478" s="93"/>
      <c r="JL478" s="93"/>
      <c r="JM478" s="93"/>
      <c r="JN478" s="93"/>
      <c r="JO478" s="93"/>
      <c r="JP478" s="93"/>
      <c r="JQ478" s="93"/>
      <c r="JR478" s="93"/>
      <c r="JS478" s="93"/>
    </row>
    <row r="479" spans="1:279" x14ac:dyDescent="0.25">
      <c r="A479" s="93"/>
      <c r="B479" s="93"/>
      <c r="C479" s="93"/>
      <c r="D479" s="93"/>
      <c r="E479" s="94"/>
      <c r="F479" s="191"/>
      <c r="G479" s="95"/>
      <c r="H479" s="191"/>
      <c r="I479" s="191"/>
      <c r="J479" s="96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  <c r="IX479" s="93"/>
      <c r="IY479" s="93"/>
      <c r="IZ479" s="93"/>
      <c r="JA479" s="93"/>
      <c r="JB479" s="93"/>
      <c r="JC479" s="93"/>
      <c r="JD479" s="93"/>
      <c r="JE479" s="93"/>
      <c r="JF479" s="93"/>
      <c r="JG479" s="93"/>
      <c r="JH479" s="93"/>
      <c r="JI479" s="93"/>
      <c r="JJ479" s="93"/>
      <c r="JK479" s="93"/>
      <c r="JL479" s="93"/>
      <c r="JM479" s="93"/>
      <c r="JN479" s="93"/>
      <c r="JO479" s="93"/>
      <c r="JP479" s="93"/>
      <c r="JQ479" s="93"/>
      <c r="JR479" s="93"/>
      <c r="JS479" s="93"/>
    </row>
    <row r="480" spans="1:279" x14ac:dyDescent="0.25">
      <c r="A480" s="93"/>
      <c r="B480" s="93"/>
      <c r="C480" s="93"/>
      <c r="D480" s="93"/>
      <c r="E480" s="94"/>
      <c r="F480" s="191"/>
      <c r="G480" s="95"/>
      <c r="H480" s="191"/>
      <c r="I480" s="191"/>
      <c r="J480" s="96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  <c r="IX480" s="93"/>
      <c r="IY480" s="93"/>
      <c r="IZ480" s="93"/>
      <c r="JA480" s="93"/>
      <c r="JB480" s="93"/>
      <c r="JC480" s="93"/>
      <c r="JD480" s="93"/>
      <c r="JE480" s="93"/>
      <c r="JF480" s="93"/>
      <c r="JG480" s="93"/>
      <c r="JH480" s="93"/>
      <c r="JI480" s="93"/>
      <c r="JJ480" s="93"/>
      <c r="JK480" s="93"/>
      <c r="JL480" s="93"/>
      <c r="JM480" s="93"/>
      <c r="JN480" s="93"/>
      <c r="JO480" s="93"/>
      <c r="JP480" s="93"/>
      <c r="JQ480" s="93"/>
      <c r="JR480" s="93"/>
      <c r="JS480" s="93"/>
    </row>
    <row r="481" spans="1:279" x14ac:dyDescent="0.25">
      <c r="A481" s="93"/>
      <c r="B481" s="93"/>
      <c r="C481" s="93"/>
      <c r="D481" s="93"/>
      <c r="E481" s="94"/>
      <c r="F481" s="191"/>
      <c r="G481" s="95"/>
      <c r="H481" s="191"/>
      <c r="I481" s="191"/>
      <c r="J481" s="96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  <c r="IX481" s="93"/>
      <c r="IY481" s="93"/>
      <c r="IZ481" s="93"/>
      <c r="JA481" s="93"/>
      <c r="JB481" s="93"/>
      <c r="JC481" s="93"/>
      <c r="JD481" s="93"/>
      <c r="JE481" s="93"/>
      <c r="JF481" s="93"/>
      <c r="JG481" s="93"/>
      <c r="JH481" s="93"/>
      <c r="JI481" s="93"/>
      <c r="JJ481" s="93"/>
      <c r="JK481" s="93"/>
      <c r="JL481" s="93"/>
      <c r="JM481" s="93"/>
      <c r="JN481" s="93"/>
      <c r="JO481" s="93"/>
      <c r="JP481" s="93"/>
      <c r="JQ481" s="93"/>
      <c r="JR481" s="93"/>
      <c r="JS481" s="93"/>
    </row>
    <row r="482" spans="1:279" x14ac:dyDescent="0.25">
      <c r="A482" s="93"/>
      <c r="B482" s="93"/>
      <c r="C482" s="93"/>
      <c r="D482" s="93"/>
      <c r="E482" s="94"/>
      <c r="F482" s="191"/>
      <c r="G482" s="95"/>
      <c r="H482" s="191"/>
      <c r="I482" s="191"/>
      <c r="J482" s="96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  <c r="IX482" s="93"/>
      <c r="IY482" s="93"/>
      <c r="IZ482" s="93"/>
      <c r="JA482" s="93"/>
      <c r="JB482" s="93"/>
      <c r="JC482" s="93"/>
      <c r="JD482" s="93"/>
      <c r="JE482" s="93"/>
      <c r="JF482" s="93"/>
      <c r="JG482" s="93"/>
      <c r="JH482" s="93"/>
      <c r="JI482" s="93"/>
      <c r="JJ482" s="93"/>
      <c r="JK482" s="93"/>
      <c r="JL482" s="93"/>
      <c r="JM482" s="93"/>
      <c r="JN482" s="93"/>
      <c r="JO482" s="93"/>
      <c r="JP482" s="93"/>
      <c r="JQ482" s="93"/>
      <c r="JR482" s="93"/>
      <c r="JS482" s="93"/>
    </row>
    <row r="483" spans="1:279" x14ac:dyDescent="0.25">
      <c r="A483" s="93"/>
      <c r="B483" s="93"/>
      <c r="C483" s="93"/>
      <c r="D483" s="93"/>
      <c r="E483" s="94"/>
      <c r="F483" s="191"/>
      <c r="G483" s="95"/>
      <c r="H483" s="191"/>
      <c r="I483" s="191"/>
      <c r="J483" s="96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  <c r="IX483" s="93"/>
      <c r="IY483" s="93"/>
      <c r="IZ483" s="93"/>
      <c r="JA483" s="93"/>
      <c r="JB483" s="93"/>
      <c r="JC483" s="93"/>
      <c r="JD483" s="93"/>
      <c r="JE483" s="93"/>
      <c r="JF483" s="93"/>
      <c r="JG483" s="93"/>
      <c r="JH483" s="93"/>
      <c r="JI483" s="93"/>
      <c r="JJ483" s="93"/>
      <c r="JK483" s="93"/>
      <c r="JL483" s="93"/>
      <c r="JM483" s="93"/>
      <c r="JN483" s="93"/>
      <c r="JO483" s="93"/>
      <c r="JP483" s="93"/>
      <c r="JQ483" s="93"/>
      <c r="JR483" s="93"/>
      <c r="JS483" s="93"/>
    </row>
    <row r="484" spans="1:279" x14ac:dyDescent="0.25">
      <c r="A484" s="93"/>
      <c r="B484" s="93"/>
      <c r="C484" s="93"/>
      <c r="D484" s="93"/>
      <c r="E484" s="94"/>
      <c r="F484" s="191"/>
      <c r="G484" s="95"/>
      <c r="H484" s="191"/>
      <c r="I484" s="191"/>
      <c r="J484" s="96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  <c r="IX484" s="93"/>
      <c r="IY484" s="93"/>
      <c r="IZ484" s="93"/>
      <c r="JA484" s="93"/>
      <c r="JB484" s="93"/>
      <c r="JC484" s="93"/>
      <c r="JD484" s="93"/>
      <c r="JE484" s="93"/>
      <c r="JF484" s="93"/>
      <c r="JG484" s="93"/>
      <c r="JH484" s="93"/>
      <c r="JI484" s="93"/>
      <c r="JJ484" s="93"/>
      <c r="JK484" s="93"/>
      <c r="JL484" s="93"/>
      <c r="JM484" s="93"/>
      <c r="JN484" s="93"/>
      <c r="JO484" s="93"/>
      <c r="JP484" s="93"/>
      <c r="JQ484" s="93"/>
      <c r="JR484" s="93"/>
      <c r="JS484" s="93"/>
    </row>
    <row r="485" spans="1:279" x14ac:dyDescent="0.25">
      <c r="A485" s="93"/>
      <c r="B485" s="93"/>
      <c r="C485" s="93"/>
      <c r="D485" s="93"/>
      <c r="E485" s="94"/>
      <c r="F485" s="191"/>
      <c r="G485" s="95"/>
      <c r="H485" s="191"/>
      <c r="I485" s="191"/>
      <c r="J485" s="96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  <c r="IX485" s="93"/>
      <c r="IY485" s="93"/>
      <c r="IZ485" s="93"/>
      <c r="JA485" s="93"/>
      <c r="JB485" s="93"/>
      <c r="JC485" s="93"/>
      <c r="JD485" s="93"/>
      <c r="JE485" s="93"/>
      <c r="JF485" s="93"/>
      <c r="JG485" s="93"/>
      <c r="JH485" s="93"/>
      <c r="JI485" s="93"/>
      <c r="JJ485" s="93"/>
      <c r="JK485" s="93"/>
      <c r="JL485" s="93"/>
      <c r="JM485" s="93"/>
      <c r="JN485" s="93"/>
      <c r="JO485" s="93"/>
      <c r="JP485" s="93"/>
      <c r="JQ485" s="93"/>
      <c r="JR485" s="93"/>
      <c r="JS485" s="93"/>
    </row>
    <row r="486" spans="1:279" x14ac:dyDescent="0.25">
      <c r="A486" s="93"/>
      <c r="B486" s="93"/>
      <c r="C486" s="93"/>
      <c r="D486" s="93"/>
      <c r="E486" s="94"/>
      <c r="F486" s="191"/>
      <c r="G486" s="95"/>
      <c r="H486" s="191"/>
      <c r="I486" s="191"/>
      <c r="J486" s="96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  <c r="IX486" s="93"/>
      <c r="IY486" s="93"/>
      <c r="IZ486" s="93"/>
      <c r="JA486" s="93"/>
      <c r="JB486" s="93"/>
      <c r="JC486" s="93"/>
      <c r="JD486" s="93"/>
      <c r="JE486" s="93"/>
      <c r="JF486" s="93"/>
      <c r="JG486" s="93"/>
      <c r="JH486" s="93"/>
      <c r="JI486" s="93"/>
      <c r="JJ486" s="93"/>
      <c r="JK486" s="93"/>
      <c r="JL486" s="93"/>
      <c r="JM486" s="93"/>
      <c r="JN486" s="93"/>
      <c r="JO486" s="93"/>
      <c r="JP486" s="93"/>
      <c r="JQ486" s="93"/>
      <c r="JR486" s="93"/>
      <c r="JS486" s="93"/>
    </row>
    <row r="487" spans="1:279" x14ac:dyDescent="0.25">
      <c r="A487" s="93"/>
      <c r="B487" s="93"/>
      <c r="C487" s="93"/>
      <c r="D487" s="93"/>
      <c r="E487" s="94"/>
      <c r="F487" s="191"/>
      <c r="G487" s="95"/>
      <c r="H487" s="191"/>
      <c r="I487" s="191"/>
      <c r="J487" s="96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</row>
    <row r="488" spans="1:279" x14ac:dyDescent="0.25">
      <c r="A488" s="93"/>
      <c r="B488" s="93"/>
      <c r="C488" s="93"/>
      <c r="D488" s="93"/>
      <c r="E488" s="94"/>
      <c r="F488" s="191"/>
      <c r="G488" s="95"/>
      <c r="H488" s="191"/>
      <c r="I488" s="191"/>
      <c r="J488" s="96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  <c r="IX488" s="93"/>
      <c r="IY488" s="93"/>
      <c r="IZ488" s="93"/>
      <c r="JA488" s="93"/>
      <c r="JB488" s="93"/>
      <c r="JC488" s="93"/>
      <c r="JD488" s="93"/>
      <c r="JE488" s="93"/>
      <c r="JF488" s="93"/>
      <c r="JG488" s="93"/>
      <c r="JH488" s="93"/>
      <c r="JI488" s="93"/>
      <c r="JJ488" s="93"/>
      <c r="JK488" s="93"/>
      <c r="JL488" s="93"/>
      <c r="JM488" s="93"/>
      <c r="JN488" s="93"/>
      <c r="JO488" s="93"/>
      <c r="JP488" s="93"/>
      <c r="JQ488" s="93"/>
      <c r="JR488" s="93"/>
      <c r="JS488" s="93"/>
    </row>
    <row r="489" spans="1:279" x14ac:dyDescent="0.25">
      <c r="A489" s="93"/>
      <c r="B489" s="93"/>
      <c r="C489" s="93"/>
      <c r="D489" s="93"/>
      <c r="E489" s="94"/>
      <c r="F489" s="191"/>
      <c r="G489" s="95"/>
      <c r="H489" s="191"/>
      <c r="I489" s="191"/>
      <c r="J489" s="96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  <c r="IX489" s="93"/>
      <c r="IY489" s="93"/>
      <c r="IZ489" s="93"/>
      <c r="JA489" s="93"/>
      <c r="JB489" s="93"/>
      <c r="JC489" s="93"/>
      <c r="JD489" s="93"/>
      <c r="JE489" s="93"/>
      <c r="JF489" s="93"/>
      <c r="JG489" s="93"/>
      <c r="JH489" s="93"/>
      <c r="JI489" s="93"/>
      <c r="JJ489" s="93"/>
      <c r="JK489" s="93"/>
      <c r="JL489" s="93"/>
      <c r="JM489" s="93"/>
      <c r="JN489" s="93"/>
      <c r="JO489" s="93"/>
      <c r="JP489" s="93"/>
      <c r="JQ489" s="93"/>
      <c r="JR489" s="93"/>
      <c r="JS489" s="93"/>
    </row>
    <row r="490" spans="1:279" x14ac:dyDescent="0.25">
      <c r="A490" s="93"/>
      <c r="B490" s="93"/>
      <c r="C490" s="93"/>
      <c r="D490" s="93"/>
      <c r="E490" s="94"/>
      <c r="F490" s="191"/>
      <c r="G490" s="95"/>
      <c r="H490" s="191"/>
      <c r="I490" s="191"/>
      <c r="J490" s="96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  <c r="IX490" s="93"/>
      <c r="IY490" s="93"/>
      <c r="IZ490" s="93"/>
      <c r="JA490" s="93"/>
      <c r="JB490" s="93"/>
      <c r="JC490" s="93"/>
      <c r="JD490" s="93"/>
      <c r="JE490" s="93"/>
      <c r="JF490" s="93"/>
      <c r="JG490" s="93"/>
      <c r="JH490" s="93"/>
      <c r="JI490" s="93"/>
      <c r="JJ490" s="93"/>
      <c r="JK490" s="93"/>
      <c r="JL490" s="93"/>
      <c r="JM490" s="93"/>
      <c r="JN490" s="93"/>
      <c r="JO490" s="93"/>
      <c r="JP490" s="93"/>
      <c r="JQ490" s="93"/>
      <c r="JR490" s="93"/>
      <c r="JS490" s="93"/>
    </row>
    <row r="491" spans="1:279" x14ac:dyDescent="0.25">
      <c r="A491" s="93"/>
      <c r="B491" s="93"/>
      <c r="C491" s="93"/>
      <c r="D491" s="93"/>
      <c r="E491" s="94"/>
      <c r="F491" s="191"/>
      <c r="G491" s="95"/>
      <c r="H491" s="191"/>
      <c r="I491" s="191"/>
      <c r="J491" s="96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  <c r="IX491" s="93"/>
      <c r="IY491" s="93"/>
      <c r="IZ491" s="93"/>
      <c r="JA491" s="93"/>
      <c r="JB491" s="93"/>
      <c r="JC491" s="93"/>
      <c r="JD491" s="93"/>
      <c r="JE491" s="93"/>
      <c r="JF491" s="93"/>
      <c r="JG491" s="93"/>
      <c r="JH491" s="93"/>
      <c r="JI491" s="93"/>
      <c r="JJ491" s="93"/>
      <c r="JK491" s="93"/>
      <c r="JL491" s="93"/>
      <c r="JM491" s="93"/>
      <c r="JN491" s="93"/>
      <c r="JO491" s="93"/>
      <c r="JP491" s="93"/>
      <c r="JQ491" s="93"/>
      <c r="JR491" s="93"/>
      <c r="JS491" s="93"/>
    </row>
    <row r="492" spans="1:279" x14ac:dyDescent="0.25">
      <c r="A492" s="93"/>
      <c r="B492" s="93"/>
      <c r="C492" s="93"/>
      <c r="D492" s="93"/>
      <c r="E492" s="94"/>
      <c r="F492" s="191"/>
      <c r="G492" s="95"/>
      <c r="H492" s="191"/>
      <c r="I492" s="191"/>
      <c r="J492" s="96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  <c r="IX492" s="93"/>
      <c r="IY492" s="93"/>
      <c r="IZ492" s="93"/>
      <c r="JA492" s="93"/>
      <c r="JB492" s="93"/>
      <c r="JC492" s="93"/>
      <c r="JD492" s="93"/>
      <c r="JE492" s="93"/>
      <c r="JF492" s="93"/>
      <c r="JG492" s="93"/>
      <c r="JH492" s="93"/>
      <c r="JI492" s="93"/>
      <c r="JJ492" s="93"/>
      <c r="JK492" s="93"/>
      <c r="JL492" s="93"/>
      <c r="JM492" s="93"/>
      <c r="JN492" s="93"/>
      <c r="JO492" s="93"/>
      <c r="JP492" s="93"/>
      <c r="JQ492" s="93"/>
      <c r="JR492" s="93"/>
      <c r="JS492" s="93"/>
    </row>
    <row r="493" spans="1:279" x14ac:dyDescent="0.25">
      <c r="A493" s="93"/>
      <c r="B493" s="93"/>
      <c r="C493" s="93"/>
      <c r="D493" s="93"/>
      <c r="E493" s="94"/>
      <c r="F493" s="191"/>
      <c r="G493" s="95"/>
      <c r="H493" s="191"/>
      <c r="I493" s="191"/>
      <c r="J493" s="96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  <c r="IX493" s="93"/>
      <c r="IY493" s="93"/>
      <c r="IZ493" s="93"/>
      <c r="JA493" s="93"/>
      <c r="JB493" s="93"/>
      <c r="JC493" s="93"/>
      <c r="JD493" s="93"/>
      <c r="JE493" s="93"/>
      <c r="JF493" s="93"/>
      <c r="JG493" s="93"/>
      <c r="JH493" s="93"/>
      <c r="JI493" s="93"/>
      <c r="JJ493" s="93"/>
      <c r="JK493" s="93"/>
      <c r="JL493" s="93"/>
      <c r="JM493" s="93"/>
      <c r="JN493" s="93"/>
      <c r="JO493" s="93"/>
      <c r="JP493" s="93"/>
      <c r="JQ493" s="93"/>
      <c r="JR493" s="93"/>
      <c r="JS493" s="93"/>
    </row>
    <row r="494" spans="1:279" x14ac:dyDescent="0.25">
      <c r="A494" s="93"/>
      <c r="B494" s="93"/>
      <c r="C494" s="93"/>
      <c r="D494" s="93"/>
      <c r="E494" s="94"/>
      <c r="F494" s="191"/>
      <c r="G494" s="95"/>
      <c r="H494" s="191"/>
      <c r="I494" s="191"/>
      <c r="J494" s="96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  <c r="IX494" s="93"/>
      <c r="IY494" s="93"/>
      <c r="IZ494" s="93"/>
      <c r="JA494" s="93"/>
      <c r="JB494" s="93"/>
      <c r="JC494" s="93"/>
      <c r="JD494" s="93"/>
      <c r="JE494" s="93"/>
      <c r="JF494" s="93"/>
      <c r="JG494" s="93"/>
      <c r="JH494" s="93"/>
      <c r="JI494" s="93"/>
      <c r="JJ494" s="93"/>
      <c r="JK494" s="93"/>
      <c r="JL494" s="93"/>
      <c r="JM494" s="93"/>
      <c r="JN494" s="93"/>
      <c r="JO494" s="93"/>
      <c r="JP494" s="93"/>
      <c r="JQ494" s="93"/>
      <c r="JR494" s="93"/>
      <c r="JS494" s="93"/>
    </row>
    <row r="495" spans="1:279" x14ac:dyDescent="0.25">
      <c r="A495" s="93"/>
      <c r="B495" s="93"/>
      <c r="C495" s="93"/>
      <c r="D495" s="93"/>
      <c r="E495" s="94"/>
      <c r="F495" s="191"/>
      <c r="G495" s="95"/>
      <c r="H495" s="191"/>
      <c r="I495" s="191"/>
      <c r="J495" s="96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  <c r="IX495" s="93"/>
      <c r="IY495" s="93"/>
      <c r="IZ495" s="93"/>
      <c r="JA495" s="93"/>
      <c r="JB495" s="93"/>
      <c r="JC495" s="93"/>
      <c r="JD495" s="93"/>
      <c r="JE495" s="93"/>
      <c r="JF495" s="93"/>
      <c r="JG495" s="93"/>
      <c r="JH495" s="93"/>
      <c r="JI495" s="93"/>
      <c r="JJ495" s="93"/>
      <c r="JK495" s="93"/>
      <c r="JL495" s="93"/>
      <c r="JM495" s="93"/>
      <c r="JN495" s="93"/>
      <c r="JO495" s="93"/>
      <c r="JP495" s="93"/>
      <c r="JQ495" s="93"/>
      <c r="JR495" s="93"/>
      <c r="JS495" s="93"/>
    </row>
    <row r="496" spans="1:279" x14ac:dyDescent="0.25">
      <c r="A496" s="93"/>
      <c r="B496" s="93"/>
      <c r="C496" s="93"/>
      <c r="D496" s="93"/>
      <c r="E496" s="94"/>
      <c r="F496" s="191"/>
      <c r="G496" s="95"/>
      <c r="H496" s="191"/>
      <c r="I496" s="191"/>
      <c r="J496" s="96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</row>
    <row r="497" spans="1:279" x14ac:dyDescent="0.25">
      <c r="A497" s="93"/>
      <c r="B497" s="93"/>
      <c r="C497" s="93"/>
      <c r="D497" s="93"/>
      <c r="E497" s="94"/>
      <c r="F497" s="191"/>
      <c r="G497" s="95"/>
      <c r="H497" s="191"/>
      <c r="I497" s="191"/>
      <c r="J497" s="96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  <c r="IX497" s="93"/>
      <c r="IY497" s="93"/>
      <c r="IZ497" s="93"/>
      <c r="JA497" s="93"/>
      <c r="JB497" s="93"/>
      <c r="JC497" s="93"/>
      <c r="JD497" s="93"/>
      <c r="JE497" s="93"/>
      <c r="JF497" s="93"/>
      <c r="JG497" s="93"/>
      <c r="JH497" s="93"/>
      <c r="JI497" s="93"/>
      <c r="JJ497" s="93"/>
      <c r="JK497" s="93"/>
      <c r="JL497" s="93"/>
      <c r="JM497" s="93"/>
      <c r="JN497" s="93"/>
      <c r="JO497" s="93"/>
      <c r="JP497" s="93"/>
      <c r="JQ497" s="93"/>
      <c r="JR497" s="93"/>
      <c r="JS497" s="93"/>
    </row>
    <row r="498" spans="1:279" x14ac:dyDescent="0.25">
      <c r="A498" s="93"/>
      <c r="B498" s="93"/>
      <c r="C498" s="93"/>
      <c r="D498" s="93"/>
      <c r="E498" s="94"/>
      <c r="F498" s="191"/>
      <c r="G498" s="95"/>
      <c r="H498" s="191"/>
      <c r="I498" s="191"/>
      <c r="J498" s="96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  <c r="IX498" s="93"/>
      <c r="IY498" s="93"/>
      <c r="IZ498" s="93"/>
      <c r="JA498" s="93"/>
      <c r="JB498" s="93"/>
      <c r="JC498" s="93"/>
      <c r="JD498" s="93"/>
      <c r="JE498" s="93"/>
      <c r="JF498" s="93"/>
      <c r="JG498" s="93"/>
      <c r="JH498" s="93"/>
      <c r="JI498" s="93"/>
      <c r="JJ498" s="93"/>
      <c r="JK498" s="93"/>
      <c r="JL498" s="93"/>
      <c r="JM498" s="93"/>
      <c r="JN498" s="93"/>
      <c r="JO498" s="93"/>
      <c r="JP498" s="93"/>
      <c r="JQ498" s="93"/>
      <c r="JR498" s="93"/>
      <c r="JS498" s="93"/>
    </row>
    <row r="499" spans="1:279" x14ac:dyDescent="0.25">
      <c r="A499" s="93"/>
      <c r="B499" s="93"/>
      <c r="C499" s="93"/>
      <c r="D499" s="93"/>
      <c r="E499" s="94"/>
      <c r="F499" s="191"/>
      <c r="G499" s="95"/>
      <c r="H499" s="191"/>
      <c r="I499" s="191"/>
      <c r="J499" s="96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  <c r="IX499" s="93"/>
      <c r="IY499" s="93"/>
      <c r="IZ499" s="93"/>
      <c r="JA499" s="93"/>
      <c r="JB499" s="93"/>
      <c r="JC499" s="93"/>
      <c r="JD499" s="93"/>
      <c r="JE499" s="93"/>
      <c r="JF499" s="93"/>
      <c r="JG499" s="93"/>
      <c r="JH499" s="93"/>
      <c r="JI499" s="93"/>
      <c r="JJ499" s="93"/>
      <c r="JK499" s="93"/>
      <c r="JL499" s="93"/>
      <c r="JM499" s="93"/>
      <c r="JN499" s="93"/>
      <c r="JO499" s="93"/>
      <c r="JP499" s="93"/>
      <c r="JQ499" s="93"/>
      <c r="JR499" s="93"/>
      <c r="JS499" s="93"/>
    </row>
    <row r="500" spans="1:279" x14ac:dyDescent="0.25">
      <c r="A500" s="93"/>
      <c r="B500" s="93"/>
      <c r="C500" s="93"/>
      <c r="D500" s="93"/>
      <c r="E500" s="94"/>
      <c r="F500" s="191"/>
      <c r="G500" s="95"/>
      <c r="H500" s="191"/>
      <c r="I500" s="191"/>
      <c r="J500" s="96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  <c r="IX500" s="93"/>
      <c r="IY500" s="93"/>
      <c r="IZ500" s="93"/>
      <c r="JA500" s="93"/>
      <c r="JB500" s="93"/>
      <c r="JC500" s="93"/>
      <c r="JD500" s="93"/>
      <c r="JE500" s="93"/>
      <c r="JF500" s="93"/>
      <c r="JG500" s="93"/>
      <c r="JH500" s="93"/>
      <c r="JI500" s="93"/>
      <c r="JJ500" s="93"/>
      <c r="JK500" s="93"/>
      <c r="JL500" s="93"/>
      <c r="JM500" s="93"/>
      <c r="JN500" s="93"/>
      <c r="JO500" s="93"/>
      <c r="JP500" s="93"/>
      <c r="JQ500" s="93"/>
      <c r="JR500" s="93"/>
      <c r="JS500" s="93"/>
    </row>
    <row r="501" spans="1:279" x14ac:dyDescent="0.25">
      <c r="A501" s="93"/>
      <c r="B501" s="93"/>
      <c r="C501" s="93"/>
      <c r="D501" s="93"/>
      <c r="E501" s="94"/>
      <c r="F501" s="191"/>
      <c r="G501" s="95"/>
      <c r="H501" s="191"/>
      <c r="I501" s="191"/>
      <c r="J501" s="96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  <c r="IX501" s="93"/>
      <c r="IY501" s="93"/>
      <c r="IZ501" s="93"/>
      <c r="JA501" s="93"/>
      <c r="JB501" s="93"/>
      <c r="JC501" s="93"/>
      <c r="JD501" s="93"/>
      <c r="JE501" s="93"/>
      <c r="JF501" s="93"/>
      <c r="JG501" s="93"/>
      <c r="JH501" s="93"/>
      <c r="JI501" s="93"/>
      <c r="JJ501" s="93"/>
      <c r="JK501" s="93"/>
      <c r="JL501" s="93"/>
      <c r="JM501" s="93"/>
      <c r="JN501" s="93"/>
      <c r="JO501" s="93"/>
      <c r="JP501" s="93"/>
      <c r="JQ501" s="93"/>
      <c r="JR501" s="93"/>
      <c r="JS501" s="93"/>
    </row>
    <row r="502" spans="1:279" x14ac:dyDescent="0.25">
      <c r="A502" s="93"/>
      <c r="B502" s="93"/>
      <c r="C502" s="93"/>
      <c r="D502" s="93"/>
      <c r="E502" s="94"/>
      <c r="F502" s="191"/>
      <c r="G502" s="95"/>
      <c r="H502" s="191"/>
      <c r="I502" s="191"/>
      <c r="J502" s="96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  <c r="IX502" s="93"/>
      <c r="IY502" s="93"/>
      <c r="IZ502" s="93"/>
      <c r="JA502" s="93"/>
      <c r="JB502" s="93"/>
      <c r="JC502" s="93"/>
      <c r="JD502" s="93"/>
      <c r="JE502" s="93"/>
      <c r="JF502" s="93"/>
      <c r="JG502" s="93"/>
      <c r="JH502" s="93"/>
      <c r="JI502" s="93"/>
      <c r="JJ502" s="93"/>
      <c r="JK502" s="93"/>
      <c r="JL502" s="93"/>
      <c r="JM502" s="93"/>
      <c r="JN502" s="93"/>
      <c r="JO502" s="93"/>
      <c r="JP502" s="93"/>
      <c r="JQ502" s="93"/>
      <c r="JR502" s="93"/>
      <c r="JS502" s="93"/>
    </row>
    <row r="503" spans="1:279" x14ac:dyDescent="0.25">
      <c r="A503" s="93"/>
      <c r="B503" s="93"/>
      <c r="C503" s="93"/>
      <c r="D503" s="93"/>
      <c r="E503" s="94"/>
      <c r="F503" s="191"/>
      <c r="G503" s="95"/>
      <c r="H503" s="191"/>
      <c r="I503" s="191"/>
      <c r="J503" s="96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  <c r="IX503" s="93"/>
      <c r="IY503" s="93"/>
      <c r="IZ503" s="93"/>
      <c r="JA503" s="93"/>
      <c r="JB503" s="93"/>
      <c r="JC503" s="93"/>
      <c r="JD503" s="93"/>
      <c r="JE503" s="93"/>
      <c r="JF503" s="93"/>
      <c r="JG503" s="93"/>
      <c r="JH503" s="93"/>
      <c r="JI503" s="93"/>
      <c r="JJ503" s="93"/>
      <c r="JK503" s="93"/>
      <c r="JL503" s="93"/>
      <c r="JM503" s="93"/>
      <c r="JN503" s="93"/>
      <c r="JO503" s="93"/>
      <c r="JP503" s="93"/>
      <c r="JQ503" s="93"/>
      <c r="JR503" s="93"/>
      <c r="JS503" s="93"/>
    </row>
    <row r="504" spans="1:279" x14ac:dyDescent="0.25">
      <c r="A504" s="93"/>
      <c r="B504" s="93"/>
      <c r="C504" s="93"/>
      <c r="D504" s="93"/>
      <c r="E504" s="94"/>
      <c r="F504" s="191"/>
      <c r="G504" s="95"/>
      <c r="H504" s="191"/>
      <c r="I504" s="191"/>
      <c r="J504" s="96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</row>
    <row r="505" spans="1:279" x14ac:dyDescent="0.25">
      <c r="A505" s="93"/>
      <c r="B505" s="93"/>
      <c r="C505" s="93"/>
      <c r="D505" s="93"/>
      <c r="E505" s="94"/>
      <c r="F505" s="191"/>
      <c r="G505" s="95"/>
      <c r="H505" s="191"/>
      <c r="I505" s="191"/>
      <c r="J505" s="96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  <c r="IX505" s="93"/>
      <c r="IY505" s="93"/>
      <c r="IZ505" s="93"/>
      <c r="JA505" s="93"/>
      <c r="JB505" s="93"/>
      <c r="JC505" s="93"/>
      <c r="JD505" s="93"/>
      <c r="JE505" s="93"/>
      <c r="JF505" s="93"/>
      <c r="JG505" s="93"/>
      <c r="JH505" s="93"/>
      <c r="JI505" s="93"/>
      <c r="JJ505" s="93"/>
      <c r="JK505" s="93"/>
      <c r="JL505" s="93"/>
      <c r="JM505" s="93"/>
      <c r="JN505" s="93"/>
      <c r="JO505" s="93"/>
      <c r="JP505" s="93"/>
      <c r="JQ505" s="93"/>
      <c r="JR505" s="93"/>
      <c r="JS505" s="93"/>
    </row>
    <row r="506" spans="1:279" x14ac:dyDescent="0.25">
      <c r="A506" s="93"/>
      <c r="B506" s="93"/>
      <c r="C506" s="93"/>
      <c r="D506" s="93"/>
      <c r="E506" s="94"/>
      <c r="F506" s="191"/>
      <c r="G506" s="95"/>
      <c r="H506" s="191"/>
      <c r="I506" s="191"/>
      <c r="J506" s="96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  <c r="IX506" s="93"/>
      <c r="IY506" s="93"/>
      <c r="IZ506" s="93"/>
      <c r="JA506" s="93"/>
      <c r="JB506" s="93"/>
      <c r="JC506" s="93"/>
      <c r="JD506" s="93"/>
      <c r="JE506" s="93"/>
      <c r="JF506" s="93"/>
      <c r="JG506" s="93"/>
      <c r="JH506" s="93"/>
      <c r="JI506" s="93"/>
      <c r="JJ506" s="93"/>
      <c r="JK506" s="93"/>
      <c r="JL506" s="93"/>
      <c r="JM506" s="93"/>
      <c r="JN506" s="93"/>
      <c r="JO506" s="93"/>
      <c r="JP506" s="93"/>
      <c r="JQ506" s="93"/>
      <c r="JR506" s="93"/>
      <c r="JS506" s="93"/>
    </row>
    <row r="507" spans="1:279" x14ac:dyDescent="0.25">
      <c r="A507" s="93"/>
      <c r="B507" s="93"/>
      <c r="C507" s="93"/>
      <c r="D507" s="93"/>
      <c r="E507" s="94"/>
      <c r="F507" s="191"/>
      <c r="G507" s="95"/>
      <c r="H507" s="191"/>
      <c r="I507" s="191"/>
      <c r="J507" s="96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  <c r="IX507" s="93"/>
      <c r="IY507" s="93"/>
      <c r="IZ507" s="93"/>
      <c r="JA507" s="93"/>
      <c r="JB507" s="93"/>
      <c r="JC507" s="93"/>
      <c r="JD507" s="93"/>
      <c r="JE507" s="93"/>
      <c r="JF507" s="93"/>
      <c r="JG507" s="93"/>
      <c r="JH507" s="93"/>
      <c r="JI507" s="93"/>
      <c r="JJ507" s="93"/>
      <c r="JK507" s="93"/>
      <c r="JL507" s="93"/>
      <c r="JM507" s="93"/>
      <c r="JN507" s="93"/>
      <c r="JO507" s="93"/>
      <c r="JP507" s="93"/>
      <c r="JQ507" s="93"/>
      <c r="JR507" s="93"/>
      <c r="JS507" s="93"/>
    </row>
    <row r="508" spans="1:279" x14ac:dyDescent="0.25">
      <c r="A508" s="93"/>
      <c r="B508" s="93"/>
      <c r="C508" s="93"/>
      <c r="D508" s="93"/>
      <c r="E508" s="94"/>
      <c r="F508" s="191"/>
      <c r="G508" s="95"/>
      <c r="H508" s="191"/>
      <c r="I508" s="191"/>
      <c r="J508" s="96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  <c r="IX508" s="93"/>
      <c r="IY508" s="93"/>
      <c r="IZ508" s="93"/>
      <c r="JA508" s="93"/>
      <c r="JB508" s="93"/>
      <c r="JC508" s="93"/>
      <c r="JD508" s="93"/>
      <c r="JE508" s="93"/>
      <c r="JF508" s="93"/>
      <c r="JG508" s="93"/>
      <c r="JH508" s="93"/>
      <c r="JI508" s="93"/>
      <c r="JJ508" s="93"/>
      <c r="JK508" s="93"/>
      <c r="JL508" s="93"/>
      <c r="JM508" s="93"/>
      <c r="JN508" s="93"/>
      <c r="JO508" s="93"/>
      <c r="JP508" s="93"/>
      <c r="JQ508" s="93"/>
      <c r="JR508" s="93"/>
      <c r="JS508" s="93"/>
    </row>
    <row r="509" spans="1:279" x14ac:dyDescent="0.25">
      <c r="A509" s="93"/>
      <c r="B509" s="93"/>
      <c r="C509" s="93"/>
      <c r="D509" s="93"/>
      <c r="E509" s="94"/>
      <c r="F509" s="191"/>
      <c r="G509" s="95"/>
      <c r="H509" s="191"/>
      <c r="I509" s="191"/>
      <c r="J509" s="96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  <c r="IX509" s="93"/>
      <c r="IY509" s="93"/>
      <c r="IZ509" s="93"/>
      <c r="JA509" s="93"/>
      <c r="JB509" s="93"/>
      <c r="JC509" s="93"/>
      <c r="JD509" s="93"/>
      <c r="JE509" s="93"/>
      <c r="JF509" s="93"/>
      <c r="JG509" s="93"/>
      <c r="JH509" s="93"/>
      <c r="JI509" s="93"/>
      <c r="JJ509" s="93"/>
      <c r="JK509" s="93"/>
      <c r="JL509" s="93"/>
      <c r="JM509" s="93"/>
      <c r="JN509" s="93"/>
      <c r="JO509" s="93"/>
      <c r="JP509" s="93"/>
      <c r="JQ509" s="93"/>
      <c r="JR509" s="93"/>
      <c r="JS509" s="93"/>
    </row>
    <row r="510" spans="1:279" x14ac:dyDescent="0.25">
      <c r="A510" s="93"/>
      <c r="B510" s="93"/>
      <c r="C510" s="93"/>
      <c r="D510" s="93"/>
      <c r="E510" s="94"/>
      <c r="F510" s="191"/>
      <c r="G510" s="95"/>
      <c r="H510" s="191"/>
      <c r="I510" s="191"/>
      <c r="J510" s="96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  <c r="IX510" s="93"/>
      <c r="IY510" s="93"/>
      <c r="IZ510" s="93"/>
      <c r="JA510" s="93"/>
      <c r="JB510" s="93"/>
      <c r="JC510" s="93"/>
      <c r="JD510" s="93"/>
      <c r="JE510" s="93"/>
      <c r="JF510" s="93"/>
      <c r="JG510" s="93"/>
      <c r="JH510" s="93"/>
      <c r="JI510" s="93"/>
      <c r="JJ510" s="93"/>
      <c r="JK510" s="93"/>
      <c r="JL510" s="93"/>
      <c r="JM510" s="93"/>
      <c r="JN510" s="93"/>
      <c r="JO510" s="93"/>
      <c r="JP510" s="93"/>
      <c r="JQ510" s="93"/>
      <c r="JR510" s="93"/>
      <c r="JS510" s="93"/>
    </row>
    <row r="511" spans="1:279" x14ac:dyDescent="0.25">
      <c r="A511" s="93"/>
      <c r="B511" s="93"/>
      <c r="C511" s="93"/>
      <c r="D511" s="93"/>
      <c r="E511" s="94"/>
      <c r="F511" s="191"/>
      <c r="G511" s="95"/>
      <c r="H511" s="191"/>
      <c r="I511" s="191"/>
      <c r="J511" s="96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  <c r="IX511" s="93"/>
      <c r="IY511" s="93"/>
      <c r="IZ511" s="93"/>
      <c r="JA511" s="93"/>
      <c r="JB511" s="93"/>
      <c r="JC511" s="93"/>
      <c r="JD511" s="93"/>
      <c r="JE511" s="93"/>
      <c r="JF511" s="93"/>
      <c r="JG511" s="93"/>
      <c r="JH511" s="93"/>
      <c r="JI511" s="93"/>
      <c r="JJ511" s="93"/>
      <c r="JK511" s="93"/>
      <c r="JL511" s="93"/>
      <c r="JM511" s="93"/>
      <c r="JN511" s="93"/>
      <c r="JO511" s="93"/>
      <c r="JP511" s="93"/>
      <c r="JQ511" s="93"/>
      <c r="JR511" s="93"/>
      <c r="JS511" s="93"/>
    </row>
    <row r="512" spans="1:279" x14ac:dyDescent="0.25">
      <c r="A512" s="93"/>
      <c r="B512" s="93"/>
      <c r="C512" s="93"/>
      <c r="D512" s="93"/>
      <c r="E512" s="94"/>
      <c r="F512" s="191"/>
      <c r="G512" s="95"/>
      <c r="H512" s="191"/>
      <c r="I512" s="191"/>
      <c r="J512" s="96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  <c r="IX512" s="93"/>
      <c r="IY512" s="93"/>
      <c r="IZ512" s="93"/>
      <c r="JA512" s="93"/>
      <c r="JB512" s="93"/>
      <c r="JC512" s="93"/>
      <c r="JD512" s="93"/>
      <c r="JE512" s="93"/>
      <c r="JF512" s="93"/>
      <c r="JG512" s="93"/>
      <c r="JH512" s="93"/>
      <c r="JI512" s="93"/>
      <c r="JJ512" s="93"/>
      <c r="JK512" s="93"/>
      <c r="JL512" s="93"/>
      <c r="JM512" s="93"/>
      <c r="JN512" s="93"/>
      <c r="JO512" s="93"/>
      <c r="JP512" s="93"/>
      <c r="JQ512" s="93"/>
      <c r="JR512" s="93"/>
      <c r="JS512" s="93"/>
    </row>
    <row r="513" spans="1:279" x14ac:dyDescent="0.25">
      <c r="A513" s="93"/>
      <c r="B513" s="93"/>
      <c r="C513" s="93"/>
      <c r="D513" s="93"/>
      <c r="E513" s="94"/>
      <c r="F513" s="191"/>
      <c r="G513" s="95"/>
      <c r="H513" s="191"/>
      <c r="I513" s="191"/>
      <c r="J513" s="96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  <c r="IX513" s="93"/>
      <c r="IY513" s="93"/>
      <c r="IZ513" s="93"/>
      <c r="JA513" s="93"/>
      <c r="JB513" s="93"/>
      <c r="JC513" s="93"/>
      <c r="JD513" s="93"/>
      <c r="JE513" s="93"/>
      <c r="JF513" s="93"/>
      <c r="JG513" s="93"/>
      <c r="JH513" s="93"/>
      <c r="JI513" s="93"/>
      <c r="JJ513" s="93"/>
      <c r="JK513" s="93"/>
      <c r="JL513" s="93"/>
      <c r="JM513" s="93"/>
      <c r="JN513" s="93"/>
      <c r="JO513" s="93"/>
      <c r="JP513" s="93"/>
      <c r="JQ513" s="93"/>
      <c r="JR513" s="93"/>
      <c r="JS513" s="93"/>
    </row>
    <row r="514" spans="1:279" x14ac:dyDescent="0.25">
      <c r="A514" s="93"/>
      <c r="B514" s="93"/>
      <c r="C514" s="93"/>
      <c r="D514" s="93"/>
      <c r="E514" s="94"/>
      <c r="F514" s="191"/>
      <c r="G514" s="95"/>
      <c r="H514" s="191"/>
      <c r="I514" s="191"/>
      <c r="J514" s="96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  <c r="IX514" s="93"/>
      <c r="IY514" s="93"/>
      <c r="IZ514" s="93"/>
      <c r="JA514" s="93"/>
      <c r="JB514" s="93"/>
      <c r="JC514" s="93"/>
      <c r="JD514" s="93"/>
      <c r="JE514" s="93"/>
      <c r="JF514" s="93"/>
      <c r="JG514" s="93"/>
      <c r="JH514" s="93"/>
      <c r="JI514" s="93"/>
      <c r="JJ514" s="93"/>
      <c r="JK514" s="93"/>
      <c r="JL514" s="93"/>
      <c r="JM514" s="93"/>
      <c r="JN514" s="93"/>
      <c r="JO514" s="93"/>
      <c r="JP514" s="93"/>
      <c r="JQ514" s="93"/>
      <c r="JR514" s="93"/>
      <c r="JS514" s="93"/>
    </row>
    <row r="515" spans="1:279" x14ac:dyDescent="0.25">
      <c r="A515" s="93"/>
      <c r="B515" s="93"/>
      <c r="C515" s="93"/>
      <c r="D515" s="93"/>
      <c r="E515" s="94"/>
      <c r="F515" s="191"/>
      <c r="G515" s="95"/>
      <c r="H515" s="191"/>
      <c r="I515" s="191"/>
      <c r="J515" s="96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  <c r="IX515" s="93"/>
      <c r="IY515" s="93"/>
      <c r="IZ515" s="93"/>
      <c r="JA515" s="93"/>
      <c r="JB515" s="93"/>
      <c r="JC515" s="93"/>
      <c r="JD515" s="93"/>
      <c r="JE515" s="93"/>
      <c r="JF515" s="93"/>
      <c r="JG515" s="93"/>
      <c r="JH515" s="93"/>
      <c r="JI515" s="93"/>
      <c r="JJ515" s="93"/>
      <c r="JK515" s="93"/>
      <c r="JL515" s="93"/>
      <c r="JM515" s="93"/>
      <c r="JN515" s="93"/>
      <c r="JO515" s="93"/>
      <c r="JP515" s="93"/>
      <c r="JQ515" s="93"/>
      <c r="JR515" s="93"/>
      <c r="JS515" s="93"/>
    </row>
    <row r="516" spans="1:279" x14ac:dyDescent="0.25">
      <c r="A516" s="93"/>
      <c r="B516" s="93"/>
      <c r="C516" s="93"/>
      <c r="D516" s="93"/>
      <c r="E516" s="94"/>
      <c r="F516" s="191"/>
      <c r="G516" s="95"/>
      <c r="H516" s="191"/>
      <c r="I516" s="191"/>
      <c r="J516" s="96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  <c r="IX516" s="93"/>
      <c r="IY516" s="93"/>
      <c r="IZ516" s="93"/>
      <c r="JA516" s="93"/>
      <c r="JB516" s="93"/>
      <c r="JC516" s="93"/>
      <c r="JD516" s="93"/>
      <c r="JE516" s="93"/>
      <c r="JF516" s="93"/>
      <c r="JG516" s="93"/>
      <c r="JH516" s="93"/>
      <c r="JI516" s="93"/>
      <c r="JJ516" s="93"/>
      <c r="JK516" s="93"/>
      <c r="JL516" s="93"/>
      <c r="JM516" s="93"/>
      <c r="JN516" s="93"/>
      <c r="JO516" s="93"/>
      <c r="JP516" s="93"/>
      <c r="JQ516" s="93"/>
      <c r="JR516" s="93"/>
      <c r="JS516" s="93"/>
    </row>
    <row r="517" spans="1:279" x14ac:dyDescent="0.25">
      <c r="A517" s="93"/>
      <c r="B517" s="93"/>
      <c r="C517" s="93"/>
      <c r="D517" s="93"/>
      <c r="E517" s="94"/>
      <c r="F517" s="191"/>
      <c r="G517" s="95"/>
      <c r="H517" s="191"/>
      <c r="I517" s="191"/>
      <c r="J517" s="96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  <c r="IX517" s="93"/>
      <c r="IY517" s="93"/>
      <c r="IZ517" s="93"/>
      <c r="JA517" s="93"/>
      <c r="JB517" s="93"/>
      <c r="JC517" s="93"/>
      <c r="JD517" s="93"/>
      <c r="JE517" s="93"/>
      <c r="JF517" s="93"/>
      <c r="JG517" s="93"/>
      <c r="JH517" s="93"/>
      <c r="JI517" s="93"/>
      <c r="JJ517" s="93"/>
      <c r="JK517" s="93"/>
      <c r="JL517" s="93"/>
      <c r="JM517" s="93"/>
      <c r="JN517" s="93"/>
      <c r="JO517" s="93"/>
      <c r="JP517" s="93"/>
      <c r="JQ517" s="93"/>
      <c r="JR517" s="93"/>
      <c r="JS517" s="93"/>
    </row>
    <row r="518" spans="1:279" x14ac:dyDescent="0.25">
      <c r="A518" s="93"/>
      <c r="B518" s="93"/>
      <c r="C518" s="93"/>
      <c r="D518" s="93"/>
      <c r="E518" s="94"/>
      <c r="F518" s="191"/>
      <c r="G518" s="95"/>
      <c r="H518" s="191"/>
      <c r="I518" s="191"/>
      <c r="J518" s="96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  <c r="IX518" s="93"/>
      <c r="IY518" s="93"/>
      <c r="IZ518" s="93"/>
      <c r="JA518" s="93"/>
      <c r="JB518" s="93"/>
      <c r="JC518" s="93"/>
      <c r="JD518" s="93"/>
      <c r="JE518" s="93"/>
      <c r="JF518" s="93"/>
      <c r="JG518" s="93"/>
      <c r="JH518" s="93"/>
      <c r="JI518" s="93"/>
      <c r="JJ518" s="93"/>
      <c r="JK518" s="93"/>
      <c r="JL518" s="93"/>
      <c r="JM518" s="93"/>
      <c r="JN518" s="93"/>
      <c r="JO518" s="93"/>
      <c r="JP518" s="93"/>
      <c r="JQ518" s="93"/>
      <c r="JR518" s="93"/>
      <c r="JS518" s="93"/>
    </row>
    <row r="519" spans="1:279" x14ac:dyDescent="0.25">
      <c r="A519" s="93"/>
      <c r="B519" s="93"/>
      <c r="C519" s="93"/>
      <c r="D519" s="93"/>
      <c r="E519" s="94"/>
      <c r="F519" s="191"/>
      <c r="G519" s="95"/>
      <c r="H519" s="191"/>
      <c r="I519" s="191"/>
      <c r="J519" s="96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  <c r="IX519" s="93"/>
      <c r="IY519" s="93"/>
      <c r="IZ519" s="93"/>
      <c r="JA519" s="93"/>
      <c r="JB519" s="93"/>
      <c r="JC519" s="93"/>
      <c r="JD519" s="93"/>
      <c r="JE519" s="93"/>
      <c r="JF519" s="93"/>
      <c r="JG519" s="93"/>
      <c r="JH519" s="93"/>
      <c r="JI519" s="93"/>
      <c r="JJ519" s="93"/>
      <c r="JK519" s="93"/>
      <c r="JL519" s="93"/>
      <c r="JM519" s="93"/>
      <c r="JN519" s="93"/>
      <c r="JO519" s="93"/>
      <c r="JP519" s="93"/>
      <c r="JQ519" s="93"/>
      <c r="JR519" s="93"/>
      <c r="JS519" s="93"/>
    </row>
    <row r="520" spans="1:279" x14ac:dyDescent="0.25">
      <c r="A520" s="93"/>
      <c r="B520" s="93"/>
      <c r="C520" s="93"/>
      <c r="D520" s="93"/>
      <c r="E520" s="94"/>
      <c r="F520" s="191"/>
      <c r="G520" s="95"/>
      <c r="H520" s="191"/>
      <c r="I520" s="191"/>
      <c r="J520" s="96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  <c r="IX520" s="93"/>
      <c r="IY520" s="93"/>
      <c r="IZ520" s="93"/>
      <c r="JA520" s="93"/>
      <c r="JB520" s="93"/>
      <c r="JC520" s="93"/>
      <c r="JD520" s="93"/>
      <c r="JE520" s="93"/>
      <c r="JF520" s="93"/>
      <c r="JG520" s="93"/>
      <c r="JH520" s="93"/>
      <c r="JI520" s="93"/>
      <c r="JJ520" s="93"/>
      <c r="JK520" s="93"/>
      <c r="JL520" s="93"/>
      <c r="JM520" s="93"/>
      <c r="JN520" s="93"/>
      <c r="JO520" s="93"/>
      <c r="JP520" s="93"/>
      <c r="JQ520" s="93"/>
      <c r="JR520" s="93"/>
      <c r="JS520" s="93"/>
    </row>
    <row r="521" spans="1:279" x14ac:dyDescent="0.25">
      <c r="A521" s="93"/>
      <c r="B521" s="93"/>
      <c r="C521" s="93"/>
      <c r="D521" s="93"/>
      <c r="E521" s="94"/>
      <c r="F521" s="191"/>
      <c r="G521" s="95"/>
      <c r="H521" s="191"/>
      <c r="I521" s="191"/>
      <c r="J521" s="96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  <c r="IX521" s="93"/>
      <c r="IY521" s="93"/>
      <c r="IZ521" s="93"/>
      <c r="JA521" s="93"/>
      <c r="JB521" s="93"/>
      <c r="JC521" s="93"/>
      <c r="JD521" s="93"/>
      <c r="JE521" s="93"/>
      <c r="JF521" s="93"/>
      <c r="JG521" s="93"/>
      <c r="JH521" s="93"/>
      <c r="JI521" s="93"/>
      <c r="JJ521" s="93"/>
      <c r="JK521" s="93"/>
      <c r="JL521" s="93"/>
      <c r="JM521" s="93"/>
      <c r="JN521" s="93"/>
      <c r="JO521" s="93"/>
      <c r="JP521" s="93"/>
      <c r="JQ521" s="93"/>
      <c r="JR521" s="93"/>
      <c r="JS521" s="93"/>
    </row>
    <row r="522" spans="1:279" x14ac:dyDescent="0.25">
      <c r="A522" s="93"/>
      <c r="B522" s="93"/>
      <c r="C522" s="93"/>
      <c r="D522" s="93"/>
      <c r="E522" s="94"/>
      <c r="F522" s="191"/>
      <c r="G522" s="95"/>
      <c r="H522" s="191"/>
      <c r="I522" s="191"/>
      <c r="J522" s="96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  <c r="IX522" s="93"/>
      <c r="IY522" s="93"/>
      <c r="IZ522" s="93"/>
      <c r="JA522" s="93"/>
      <c r="JB522" s="93"/>
      <c r="JC522" s="93"/>
      <c r="JD522" s="93"/>
      <c r="JE522" s="93"/>
      <c r="JF522" s="93"/>
      <c r="JG522" s="93"/>
      <c r="JH522" s="93"/>
      <c r="JI522" s="93"/>
      <c r="JJ522" s="93"/>
      <c r="JK522" s="93"/>
      <c r="JL522" s="93"/>
      <c r="JM522" s="93"/>
      <c r="JN522" s="93"/>
      <c r="JO522" s="93"/>
      <c r="JP522" s="93"/>
      <c r="JQ522" s="93"/>
      <c r="JR522" s="93"/>
      <c r="JS522" s="93"/>
    </row>
    <row r="523" spans="1:279" x14ac:dyDescent="0.25">
      <c r="A523" s="93"/>
      <c r="B523" s="93"/>
      <c r="C523" s="93"/>
      <c r="D523" s="93"/>
      <c r="E523" s="94"/>
      <c r="F523" s="191"/>
      <c r="G523" s="95"/>
      <c r="H523" s="191"/>
      <c r="I523" s="191"/>
      <c r="J523" s="96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  <c r="IX523" s="93"/>
      <c r="IY523" s="93"/>
      <c r="IZ523" s="93"/>
      <c r="JA523" s="93"/>
      <c r="JB523" s="93"/>
      <c r="JC523" s="93"/>
      <c r="JD523" s="93"/>
      <c r="JE523" s="93"/>
      <c r="JF523" s="93"/>
      <c r="JG523" s="93"/>
      <c r="JH523" s="93"/>
      <c r="JI523" s="93"/>
      <c r="JJ523" s="93"/>
      <c r="JK523" s="93"/>
      <c r="JL523" s="93"/>
      <c r="JM523" s="93"/>
      <c r="JN523" s="93"/>
      <c r="JO523" s="93"/>
      <c r="JP523" s="93"/>
      <c r="JQ523" s="93"/>
      <c r="JR523" s="93"/>
      <c r="JS523" s="93"/>
    </row>
    <row r="524" spans="1:279" x14ac:dyDescent="0.25">
      <c r="A524" s="93"/>
      <c r="B524" s="93"/>
      <c r="C524" s="93"/>
      <c r="D524" s="93"/>
      <c r="E524" s="94"/>
      <c r="F524" s="191"/>
      <c r="G524" s="95"/>
      <c r="H524" s="191"/>
      <c r="I524" s="191"/>
      <c r="J524" s="96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  <c r="IX524" s="93"/>
      <c r="IY524" s="93"/>
      <c r="IZ524" s="93"/>
      <c r="JA524" s="93"/>
      <c r="JB524" s="93"/>
      <c r="JC524" s="93"/>
      <c r="JD524" s="93"/>
      <c r="JE524" s="93"/>
      <c r="JF524" s="93"/>
      <c r="JG524" s="93"/>
      <c r="JH524" s="93"/>
      <c r="JI524" s="93"/>
      <c r="JJ524" s="93"/>
      <c r="JK524" s="93"/>
      <c r="JL524" s="93"/>
      <c r="JM524" s="93"/>
      <c r="JN524" s="93"/>
      <c r="JO524" s="93"/>
      <c r="JP524" s="93"/>
      <c r="JQ524" s="93"/>
      <c r="JR524" s="93"/>
      <c r="JS524" s="93"/>
    </row>
    <row r="525" spans="1:279" x14ac:dyDescent="0.25">
      <c r="A525" s="93"/>
      <c r="B525" s="93"/>
      <c r="C525" s="93"/>
      <c r="D525" s="93"/>
      <c r="E525" s="94"/>
      <c r="F525" s="191"/>
      <c r="G525" s="95"/>
      <c r="H525" s="191"/>
      <c r="I525" s="191"/>
      <c r="J525" s="96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  <c r="IX525" s="93"/>
      <c r="IY525" s="93"/>
      <c r="IZ525" s="93"/>
      <c r="JA525" s="93"/>
      <c r="JB525" s="93"/>
      <c r="JC525" s="93"/>
      <c r="JD525" s="93"/>
      <c r="JE525" s="93"/>
      <c r="JF525" s="93"/>
      <c r="JG525" s="93"/>
      <c r="JH525" s="93"/>
      <c r="JI525" s="93"/>
      <c r="JJ525" s="93"/>
      <c r="JK525" s="93"/>
      <c r="JL525" s="93"/>
      <c r="JM525" s="93"/>
      <c r="JN525" s="93"/>
      <c r="JO525" s="93"/>
      <c r="JP525" s="93"/>
      <c r="JQ525" s="93"/>
      <c r="JR525" s="93"/>
      <c r="JS525" s="93"/>
    </row>
    <row r="526" spans="1:279" x14ac:dyDescent="0.25">
      <c r="A526" s="93"/>
      <c r="B526" s="93"/>
      <c r="C526" s="93"/>
      <c r="D526" s="93"/>
      <c r="E526" s="94"/>
      <c r="F526" s="191"/>
      <c r="G526" s="95"/>
      <c r="H526" s="191"/>
      <c r="I526" s="191"/>
      <c r="J526" s="96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  <c r="IX526" s="93"/>
      <c r="IY526" s="93"/>
      <c r="IZ526" s="93"/>
      <c r="JA526" s="93"/>
      <c r="JB526" s="93"/>
      <c r="JC526" s="93"/>
      <c r="JD526" s="93"/>
      <c r="JE526" s="93"/>
      <c r="JF526" s="93"/>
      <c r="JG526" s="93"/>
      <c r="JH526" s="93"/>
      <c r="JI526" s="93"/>
      <c r="JJ526" s="93"/>
      <c r="JK526" s="93"/>
      <c r="JL526" s="93"/>
      <c r="JM526" s="93"/>
      <c r="JN526" s="93"/>
      <c r="JO526" s="93"/>
      <c r="JP526" s="93"/>
      <c r="JQ526" s="93"/>
      <c r="JR526" s="93"/>
      <c r="JS526" s="93"/>
    </row>
    <row r="527" spans="1:279" x14ac:dyDescent="0.25">
      <c r="A527" s="93"/>
      <c r="B527" s="93"/>
      <c r="C527" s="93"/>
      <c r="D527" s="93"/>
      <c r="E527" s="94"/>
      <c r="F527" s="191"/>
      <c r="G527" s="95"/>
      <c r="H527" s="191"/>
      <c r="I527" s="191"/>
      <c r="J527" s="96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  <c r="IX527" s="93"/>
      <c r="IY527" s="93"/>
      <c r="IZ527" s="93"/>
      <c r="JA527" s="93"/>
      <c r="JB527" s="93"/>
      <c r="JC527" s="93"/>
      <c r="JD527" s="93"/>
      <c r="JE527" s="93"/>
      <c r="JF527" s="93"/>
      <c r="JG527" s="93"/>
      <c r="JH527" s="93"/>
      <c r="JI527" s="93"/>
      <c r="JJ527" s="93"/>
      <c r="JK527" s="93"/>
      <c r="JL527" s="93"/>
      <c r="JM527" s="93"/>
      <c r="JN527" s="93"/>
      <c r="JO527" s="93"/>
      <c r="JP527" s="93"/>
      <c r="JQ527" s="93"/>
      <c r="JR527" s="93"/>
      <c r="JS527" s="93"/>
    </row>
    <row r="528" spans="1:279" x14ac:dyDescent="0.25">
      <c r="A528" s="93"/>
      <c r="B528" s="93"/>
      <c r="C528" s="93"/>
      <c r="D528" s="93"/>
      <c r="E528" s="94"/>
      <c r="F528" s="191"/>
      <c r="G528" s="95"/>
      <c r="H528" s="191"/>
      <c r="I528" s="191"/>
      <c r="J528" s="96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  <c r="IX528" s="93"/>
      <c r="IY528" s="93"/>
      <c r="IZ528" s="93"/>
      <c r="JA528" s="93"/>
      <c r="JB528" s="93"/>
      <c r="JC528" s="93"/>
      <c r="JD528" s="93"/>
      <c r="JE528" s="93"/>
      <c r="JF528" s="93"/>
      <c r="JG528" s="93"/>
      <c r="JH528" s="93"/>
      <c r="JI528" s="93"/>
      <c r="JJ528" s="93"/>
      <c r="JK528" s="93"/>
      <c r="JL528" s="93"/>
      <c r="JM528" s="93"/>
      <c r="JN528" s="93"/>
      <c r="JO528" s="93"/>
      <c r="JP528" s="93"/>
      <c r="JQ528" s="93"/>
      <c r="JR528" s="93"/>
      <c r="JS528" s="93"/>
    </row>
    <row r="529" spans="1:279" x14ac:dyDescent="0.25">
      <c r="A529" s="93"/>
      <c r="B529" s="93"/>
      <c r="C529" s="93"/>
      <c r="D529" s="93"/>
      <c r="E529" s="94"/>
      <c r="F529" s="191"/>
      <c r="G529" s="95"/>
      <c r="H529" s="191"/>
      <c r="I529" s="191"/>
      <c r="J529" s="96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  <c r="IX529" s="93"/>
      <c r="IY529" s="93"/>
      <c r="IZ529" s="93"/>
      <c r="JA529" s="93"/>
      <c r="JB529" s="93"/>
      <c r="JC529" s="93"/>
      <c r="JD529" s="93"/>
      <c r="JE529" s="93"/>
      <c r="JF529" s="93"/>
      <c r="JG529" s="93"/>
      <c r="JH529" s="93"/>
      <c r="JI529" s="93"/>
      <c r="JJ529" s="93"/>
      <c r="JK529" s="93"/>
      <c r="JL529" s="93"/>
      <c r="JM529" s="93"/>
      <c r="JN529" s="93"/>
      <c r="JO529" s="93"/>
      <c r="JP529" s="93"/>
      <c r="JQ529" s="93"/>
      <c r="JR529" s="93"/>
      <c r="JS529" s="93"/>
    </row>
    <row r="530" spans="1:279" x14ac:dyDescent="0.25">
      <c r="A530" s="93"/>
      <c r="B530" s="93"/>
      <c r="C530" s="93"/>
      <c r="D530" s="93"/>
      <c r="E530" s="94"/>
      <c r="F530" s="191"/>
      <c r="G530" s="95"/>
      <c r="H530" s="191"/>
      <c r="I530" s="191"/>
      <c r="J530" s="96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  <c r="IX530" s="93"/>
      <c r="IY530" s="93"/>
      <c r="IZ530" s="93"/>
      <c r="JA530" s="93"/>
      <c r="JB530" s="93"/>
      <c r="JC530" s="93"/>
      <c r="JD530" s="93"/>
      <c r="JE530" s="93"/>
      <c r="JF530" s="93"/>
      <c r="JG530" s="93"/>
      <c r="JH530" s="93"/>
      <c r="JI530" s="93"/>
      <c r="JJ530" s="93"/>
      <c r="JK530" s="93"/>
      <c r="JL530" s="93"/>
      <c r="JM530" s="93"/>
      <c r="JN530" s="93"/>
      <c r="JO530" s="93"/>
      <c r="JP530" s="93"/>
      <c r="JQ530" s="93"/>
      <c r="JR530" s="93"/>
      <c r="JS530" s="93"/>
    </row>
    <row r="531" spans="1:279" x14ac:dyDescent="0.25">
      <c r="A531" s="93"/>
      <c r="B531" s="93"/>
      <c r="C531" s="93"/>
      <c r="D531" s="93"/>
      <c r="E531" s="94"/>
      <c r="F531" s="191"/>
      <c r="G531" s="95"/>
      <c r="H531" s="191"/>
      <c r="I531" s="191"/>
      <c r="J531" s="96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  <c r="IX531" s="93"/>
      <c r="IY531" s="93"/>
      <c r="IZ531" s="93"/>
      <c r="JA531" s="93"/>
      <c r="JB531" s="93"/>
      <c r="JC531" s="93"/>
      <c r="JD531" s="93"/>
      <c r="JE531" s="93"/>
      <c r="JF531" s="93"/>
      <c r="JG531" s="93"/>
      <c r="JH531" s="93"/>
      <c r="JI531" s="93"/>
      <c r="JJ531" s="93"/>
      <c r="JK531" s="93"/>
      <c r="JL531" s="93"/>
      <c r="JM531" s="93"/>
      <c r="JN531" s="93"/>
      <c r="JO531" s="93"/>
      <c r="JP531" s="93"/>
      <c r="JQ531" s="93"/>
      <c r="JR531" s="93"/>
      <c r="JS531" s="93"/>
    </row>
    <row r="532" spans="1:279" x14ac:dyDescent="0.25">
      <c r="A532" s="93"/>
      <c r="B532" s="93"/>
      <c r="C532" s="93"/>
      <c r="D532" s="93"/>
      <c r="E532" s="94"/>
      <c r="F532" s="191"/>
      <c r="G532" s="95"/>
      <c r="H532" s="191"/>
      <c r="I532" s="191"/>
      <c r="J532" s="96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  <c r="IX532" s="93"/>
      <c r="IY532" s="93"/>
      <c r="IZ532" s="93"/>
      <c r="JA532" s="93"/>
      <c r="JB532" s="93"/>
      <c r="JC532" s="93"/>
      <c r="JD532" s="93"/>
      <c r="JE532" s="93"/>
      <c r="JF532" s="93"/>
      <c r="JG532" s="93"/>
      <c r="JH532" s="93"/>
      <c r="JI532" s="93"/>
      <c r="JJ532" s="93"/>
      <c r="JK532" s="93"/>
      <c r="JL532" s="93"/>
      <c r="JM532" s="93"/>
      <c r="JN532" s="93"/>
      <c r="JO532" s="93"/>
      <c r="JP532" s="93"/>
      <c r="JQ532" s="93"/>
      <c r="JR532" s="93"/>
      <c r="JS532" s="93"/>
    </row>
    <row r="533" spans="1:279" x14ac:dyDescent="0.25">
      <c r="A533" s="93"/>
      <c r="B533" s="93"/>
      <c r="C533" s="93"/>
      <c r="D533" s="93"/>
      <c r="E533" s="94"/>
      <c r="F533" s="191"/>
      <c r="G533" s="95"/>
      <c r="H533" s="191"/>
      <c r="I533" s="191"/>
      <c r="J533" s="96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  <c r="IX533" s="93"/>
      <c r="IY533" s="93"/>
      <c r="IZ533" s="93"/>
      <c r="JA533" s="93"/>
      <c r="JB533" s="93"/>
      <c r="JC533" s="93"/>
      <c r="JD533" s="93"/>
      <c r="JE533" s="93"/>
      <c r="JF533" s="93"/>
      <c r="JG533" s="93"/>
      <c r="JH533" s="93"/>
      <c r="JI533" s="93"/>
      <c r="JJ533" s="93"/>
      <c r="JK533" s="93"/>
      <c r="JL533" s="93"/>
      <c r="JM533" s="93"/>
      <c r="JN533" s="93"/>
      <c r="JO533" s="93"/>
      <c r="JP533" s="93"/>
      <c r="JQ533" s="93"/>
      <c r="JR533" s="93"/>
      <c r="JS533" s="93"/>
    </row>
    <row r="534" spans="1:279" x14ac:dyDescent="0.25">
      <c r="A534" s="93"/>
      <c r="B534" s="93"/>
      <c r="C534" s="93"/>
      <c r="D534" s="93"/>
      <c r="E534" s="94"/>
      <c r="F534" s="191"/>
      <c r="G534" s="95"/>
      <c r="H534" s="191"/>
      <c r="I534" s="191"/>
      <c r="J534" s="96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  <c r="IX534" s="93"/>
      <c r="IY534" s="93"/>
      <c r="IZ534" s="93"/>
      <c r="JA534" s="93"/>
      <c r="JB534" s="93"/>
      <c r="JC534" s="93"/>
      <c r="JD534" s="93"/>
      <c r="JE534" s="93"/>
      <c r="JF534" s="93"/>
      <c r="JG534" s="93"/>
      <c r="JH534" s="93"/>
      <c r="JI534" s="93"/>
      <c r="JJ534" s="93"/>
      <c r="JK534" s="93"/>
      <c r="JL534" s="93"/>
      <c r="JM534" s="93"/>
      <c r="JN534" s="93"/>
      <c r="JO534" s="93"/>
      <c r="JP534" s="93"/>
      <c r="JQ534" s="93"/>
      <c r="JR534" s="93"/>
      <c r="JS534" s="93"/>
    </row>
    <row r="535" spans="1:279" x14ac:dyDescent="0.25">
      <c r="A535" s="93"/>
      <c r="B535" s="93"/>
      <c r="C535" s="93"/>
      <c r="D535" s="93"/>
      <c r="E535" s="94"/>
      <c r="F535" s="191"/>
      <c r="G535" s="95"/>
      <c r="H535" s="191"/>
      <c r="I535" s="191"/>
      <c r="J535" s="96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  <c r="IX535" s="93"/>
      <c r="IY535" s="93"/>
      <c r="IZ535" s="93"/>
      <c r="JA535" s="93"/>
      <c r="JB535" s="93"/>
      <c r="JC535" s="93"/>
      <c r="JD535" s="93"/>
      <c r="JE535" s="93"/>
      <c r="JF535" s="93"/>
      <c r="JG535" s="93"/>
      <c r="JH535" s="93"/>
      <c r="JI535" s="93"/>
      <c r="JJ535" s="93"/>
      <c r="JK535" s="93"/>
      <c r="JL535" s="93"/>
      <c r="JM535" s="93"/>
      <c r="JN535" s="93"/>
      <c r="JO535" s="93"/>
      <c r="JP535" s="93"/>
      <c r="JQ535" s="93"/>
      <c r="JR535" s="93"/>
      <c r="JS535" s="93"/>
    </row>
    <row r="536" spans="1:279" x14ac:dyDescent="0.25">
      <c r="A536" s="93"/>
      <c r="B536" s="93"/>
      <c r="C536" s="93"/>
      <c r="D536" s="93"/>
      <c r="E536" s="94"/>
      <c r="F536" s="191"/>
      <c r="G536" s="95"/>
      <c r="H536" s="191"/>
      <c r="I536" s="191"/>
      <c r="J536" s="96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  <c r="IX536" s="93"/>
      <c r="IY536" s="93"/>
      <c r="IZ536" s="93"/>
      <c r="JA536" s="93"/>
      <c r="JB536" s="93"/>
      <c r="JC536" s="93"/>
      <c r="JD536" s="93"/>
      <c r="JE536" s="93"/>
      <c r="JF536" s="93"/>
      <c r="JG536" s="93"/>
      <c r="JH536" s="93"/>
      <c r="JI536" s="93"/>
      <c r="JJ536" s="93"/>
      <c r="JK536" s="93"/>
      <c r="JL536" s="93"/>
      <c r="JM536" s="93"/>
      <c r="JN536" s="93"/>
      <c r="JO536" s="93"/>
      <c r="JP536" s="93"/>
      <c r="JQ536" s="93"/>
      <c r="JR536" s="93"/>
      <c r="JS536" s="93"/>
    </row>
    <row r="537" spans="1:279" x14ac:dyDescent="0.25">
      <c r="A537" s="93"/>
      <c r="B537" s="93"/>
      <c r="C537" s="93"/>
      <c r="D537" s="93"/>
      <c r="E537" s="94"/>
      <c r="F537" s="191"/>
      <c r="G537" s="95"/>
      <c r="H537" s="191"/>
      <c r="I537" s="191"/>
      <c r="J537" s="96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  <c r="IX537" s="93"/>
      <c r="IY537" s="93"/>
      <c r="IZ537" s="93"/>
      <c r="JA537" s="93"/>
      <c r="JB537" s="93"/>
      <c r="JC537" s="93"/>
      <c r="JD537" s="93"/>
      <c r="JE537" s="93"/>
      <c r="JF537" s="93"/>
      <c r="JG537" s="93"/>
      <c r="JH537" s="93"/>
      <c r="JI537" s="93"/>
      <c r="JJ537" s="93"/>
      <c r="JK537" s="93"/>
      <c r="JL537" s="93"/>
      <c r="JM537" s="93"/>
      <c r="JN537" s="93"/>
      <c r="JO537" s="93"/>
      <c r="JP537" s="93"/>
      <c r="JQ537" s="93"/>
      <c r="JR537" s="93"/>
      <c r="JS537" s="93"/>
    </row>
    <row r="538" spans="1:279" x14ac:dyDescent="0.25">
      <c r="A538" s="93"/>
      <c r="B538" s="93"/>
      <c r="C538" s="93"/>
      <c r="D538" s="93"/>
      <c r="E538" s="94"/>
      <c r="F538" s="191"/>
      <c r="G538" s="95"/>
      <c r="H538" s="191"/>
      <c r="I538" s="191"/>
      <c r="J538" s="96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  <c r="IX538" s="93"/>
      <c r="IY538" s="93"/>
      <c r="IZ538" s="93"/>
      <c r="JA538" s="93"/>
      <c r="JB538" s="93"/>
      <c r="JC538" s="93"/>
      <c r="JD538" s="93"/>
      <c r="JE538" s="93"/>
      <c r="JF538" s="93"/>
      <c r="JG538" s="93"/>
      <c r="JH538" s="93"/>
      <c r="JI538" s="93"/>
      <c r="JJ538" s="93"/>
      <c r="JK538" s="93"/>
      <c r="JL538" s="93"/>
      <c r="JM538" s="93"/>
      <c r="JN538" s="93"/>
      <c r="JO538" s="93"/>
      <c r="JP538" s="93"/>
      <c r="JQ538" s="93"/>
      <c r="JR538" s="93"/>
      <c r="JS538" s="93"/>
    </row>
    <row r="539" spans="1:279" x14ac:dyDescent="0.25">
      <c r="A539" s="93"/>
      <c r="B539" s="93"/>
      <c r="C539" s="93"/>
      <c r="D539" s="93"/>
      <c r="E539" s="94"/>
      <c r="F539" s="191"/>
      <c r="G539" s="95"/>
      <c r="H539" s="191"/>
      <c r="I539" s="191"/>
      <c r="J539" s="96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</row>
    <row r="540" spans="1:279" x14ac:dyDescent="0.25">
      <c r="A540" s="93"/>
      <c r="B540" s="93"/>
      <c r="C540" s="93"/>
      <c r="D540" s="93"/>
      <c r="E540" s="94"/>
      <c r="F540" s="191"/>
      <c r="G540" s="95"/>
      <c r="H540" s="191"/>
      <c r="I540" s="191"/>
      <c r="J540" s="96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  <c r="IX540" s="93"/>
      <c r="IY540" s="93"/>
      <c r="IZ540" s="93"/>
      <c r="JA540" s="93"/>
      <c r="JB540" s="93"/>
      <c r="JC540" s="93"/>
      <c r="JD540" s="93"/>
      <c r="JE540" s="93"/>
      <c r="JF540" s="93"/>
      <c r="JG540" s="93"/>
      <c r="JH540" s="93"/>
      <c r="JI540" s="93"/>
      <c r="JJ540" s="93"/>
      <c r="JK540" s="93"/>
      <c r="JL540" s="93"/>
      <c r="JM540" s="93"/>
      <c r="JN540" s="93"/>
      <c r="JO540" s="93"/>
      <c r="JP540" s="93"/>
      <c r="JQ540" s="93"/>
      <c r="JR540" s="93"/>
      <c r="JS540" s="93"/>
    </row>
    <row r="541" spans="1:279" x14ac:dyDescent="0.25">
      <c r="A541" s="93"/>
      <c r="B541" s="93"/>
      <c r="C541" s="93"/>
      <c r="D541" s="93"/>
      <c r="E541" s="94"/>
      <c r="F541" s="191"/>
      <c r="G541" s="95"/>
      <c r="H541" s="191"/>
      <c r="I541" s="191"/>
      <c r="J541" s="96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  <c r="IX541" s="93"/>
      <c r="IY541" s="93"/>
      <c r="IZ541" s="93"/>
      <c r="JA541" s="93"/>
      <c r="JB541" s="93"/>
      <c r="JC541" s="93"/>
      <c r="JD541" s="93"/>
      <c r="JE541" s="93"/>
      <c r="JF541" s="93"/>
      <c r="JG541" s="93"/>
      <c r="JH541" s="93"/>
      <c r="JI541" s="93"/>
      <c r="JJ541" s="93"/>
      <c r="JK541" s="93"/>
      <c r="JL541" s="93"/>
      <c r="JM541" s="93"/>
      <c r="JN541" s="93"/>
      <c r="JO541" s="93"/>
      <c r="JP541" s="93"/>
      <c r="JQ541" s="93"/>
      <c r="JR541" s="93"/>
      <c r="JS541" s="93"/>
    </row>
    <row r="542" spans="1:279" x14ac:dyDescent="0.25">
      <c r="A542" s="93"/>
      <c r="B542" s="93"/>
      <c r="C542" s="93"/>
      <c r="D542" s="93"/>
      <c r="E542" s="94"/>
      <c r="F542" s="191"/>
      <c r="G542" s="95"/>
      <c r="H542" s="191"/>
      <c r="I542" s="191"/>
      <c r="J542" s="96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  <c r="IX542" s="93"/>
      <c r="IY542" s="93"/>
      <c r="IZ542" s="93"/>
      <c r="JA542" s="93"/>
      <c r="JB542" s="93"/>
      <c r="JC542" s="93"/>
      <c r="JD542" s="93"/>
      <c r="JE542" s="93"/>
      <c r="JF542" s="93"/>
      <c r="JG542" s="93"/>
      <c r="JH542" s="93"/>
      <c r="JI542" s="93"/>
      <c r="JJ542" s="93"/>
      <c r="JK542" s="93"/>
      <c r="JL542" s="93"/>
      <c r="JM542" s="93"/>
      <c r="JN542" s="93"/>
      <c r="JO542" s="93"/>
      <c r="JP542" s="93"/>
      <c r="JQ542" s="93"/>
      <c r="JR542" s="93"/>
      <c r="JS542" s="93"/>
    </row>
    <row r="543" spans="1:279" x14ac:dyDescent="0.25">
      <c r="A543" s="93"/>
      <c r="B543" s="93"/>
      <c r="C543" s="93"/>
      <c r="D543" s="93"/>
      <c r="E543" s="94"/>
      <c r="F543" s="191"/>
      <c r="G543" s="95"/>
      <c r="H543" s="191"/>
      <c r="I543" s="191"/>
      <c r="J543" s="96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  <c r="IX543" s="93"/>
      <c r="IY543" s="93"/>
      <c r="IZ543" s="93"/>
      <c r="JA543" s="93"/>
      <c r="JB543" s="93"/>
      <c r="JC543" s="93"/>
      <c r="JD543" s="93"/>
      <c r="JE543" s="93"/>
      <c r="JF543" s="93"/>
      <c r="JG543" s="93"/>
      <c r="JH543" s="93"/>
      <c r="JI543" s="93"/>
      <c r="JJ543" s="93"/>
      <c r="JK543" s="93"/>
      <c r="JL543" s="93"/>
      <c r="JM543" s="93"/>
      <c r="JN543" s="93"/>
      <c r="JO543" s="93"/>
      <c r="JP543" s="93"/>
      <c r="JQ543" s="93"/>
      <c r="JR543" s="93"/>
      <c r="JS543" s="93"/>
    </row>
    <row r="544" spans="1:279" x14ac:dyDescent="0.25">
      <c r="A544" s="93"/>
      <c r="B544" s="93"/>
      <c r="C544" s="93"/>
      <c r="D544" s="93"/>
      <c r="E544" s="94"/>
      <c r="F544" s="191"/>
      <c r="G544" s="95"/>
      <c r="H544" s="191"/>
      <c r="I544" s="191"/>
      <c r="J544" s="96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  <c r="IX544" s="93"/>
      <c r="IY544" s="93"/>
      <c r="IZ544" s="93"/>
      <c r="JA544" s="93"/>
      <c r="JB544" s="93"/>
      <c r="JC544" s="93"/>
      <c r="JD544" s="93"/>
      <c r="JE544" s="93"/>
      <c r="JF544" s="93"/>
      <c r="JG544" s="93"/>
      <c r="JH544" s="93"/>
      <c r="JI544" s="93"/>
      <c r="JJ544" s="93"/>
      <c r="JK544" s="93"/>
      <c r="JL544" s="93"/>
      <c r="JM544" s="93"/>
      <c r="JN544" s="93"/>
      <c r="JO544" s="93"/>
      <c r="JP544" s="93"/>
      <c r="JQ544" s="93"/>
      <c r="JR544" s="93"/>
      <c r="JS544" s="93"/>
    </row>
    <row r="545" spans="1:279" x14ac:dyDescent="0.25">
      <c r="A545" s="93"/>
      <c r="B545" s="93"/>
      <c r="C545" s="93"/>
      <c r="D545" s="93"/>
      <c r="E545" s="94"/>
      <c r="F545" s="191"/>
      <c r="G545" s="95"/>
      <c r="H545" s="191"/>
      <c r="I545" s="191"/>
      <c r="J545" s="96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  <c r="IX545" s="93"/>
      <c r="IY545" s="93"/>
      <c r="IZ545" s="93"/>
      <c r="JA545" s="93"/>
      <c r="JB545" s="93"/>
      <c r="JC545" s="93"/>
      <c r="JD545" s="93"/>
      <c r="JE545" s="93"/>
      <c r="JF545" s="93"/>
      <c r="JG545" s="93"/>
      <c r="JH545" s="93"/>
      <c r="JI545" s="93"/>
      <c r="JJ545" s="93"/>
      <c r="JK545" s="93"/>
      <c r="JL545" s="93"/>
      <c r="JM545" s="93"/>
      <c r="JN545" s="93"/>
      <c r="JO545" s="93"/>
      <c r="JP545" s="93"/>
      <c r="JQ545" s="93"/>
      <c r="JR545" s="93"/>
      <c r="JS545" s="93"/>
    </row>
    <row r="546" spans="1:279" x14ac:dyDescent="0.25">
      <c r="A546" s="93"/>
      <c r="B546" s="93"/>
      <c r="C546" s="93"/>
      <c r="D546" s="93"/>
      <c r="E546" s="94"/>
      <c r="F546" s="191"/>
      <c r="G546" s="95"/>
      <c r="H546" s="191"/>
      <c r="I546" s="191"/>
      <c r="J546" s="96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  <c r="IX546" s="93"/>
      <c r="IY546" s="93"/>
      <c r="IZ546" s="93"/>
      <c r="JA546" s="93"/>
      <c r="JB546" s="93"/>
      <c r="JC546" s="93"/>
      <c r="JD546" s="93"/>
      <c r="JE546" s="93"/>
      <c r="JF546" s="93"/>
      <c r="JG546" s="93"/>
      <c r="JH546" s="93"/>
      <c r="JI546" s="93"/>
      <c r="JJ546" s="93"/>
      <c r="JK546" s="93"/>
      <c r="JL546" s="93"/>
      <c r="JM546" s="93"/>
      <c r="JN546" s="93"/>
      <c r="JO546" s="93"/>
      <c r="JP546" s="93"/>
      <c r="JQ546" s="93"/>
      <c r="JR546" s="93"/>
      <c r="JS546" s="93"/>
    </row>
    <row r="547" spans="1:279" x14ac:dyDescent="0.25">
      <c r="A547" s="93"/>
      <c r="B547" s="93"/>
      <c r="C547" s="93"/>
      <c r="D547" s="93"/>
      <c r="E547" s="94"/>
      <c r="F547" s="191"/>
      <c r="G547" s="95"/>
      <c r="H547" s="191"/>
      <c r="I547" s="191"/>
      <c r="J547" s="96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  <c r="IX547" s="93"/>
      <c r="IY547" s="93"/>
      <c r="IZ547" s="93"/>
      <c r="JA547" s="93"/>
      <c r="JB547" s="93"/>
      <c r="JC547" s="93"/>
      <c r="JD547" s="93"/>
      <c r="JE547" s="93"/>
      <c r="JF547" s="93"/>
      <c r="JG547" s="93"/>
      <c r="JH547" s="93"/>
      <c r="JI547" s="93"/>
      <c r="JJ547" s="93"/>
      <c r="JK547" s="93"/>
      <c r="JL547" s="93"/>
      <c r="JM547" s="93"/>
      <c r="JN547" s="93"/>
      <c r="JO547" s="93"/>
      <c r="JP547" s="93"/>
      <c r="JQ547" s="93"/>
      <c r="JR547" s="93"/>
      <c r="JS547" s="93"/>
    </row>
    <row r="548" spans="1:279" x14ac:dyDescent="0.25">
      <c r="A548" s="93"/>
      <c r="B548" s="93"/>
      <c r="C548" s="93"/>
      <c r="D548" s="93"/>
      <c r="E548" s="94"/>
      <c r="F548" s="191"/>
      <c r="G548" s="95"/>
      <c r="H548" s="191"/>
      <c r="I548" s="191"/>
      <c r="J548" s="96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  <c r="IX548" s="93"/>
      <c r="IY548" s="93"/>
      <c r="IZ548" s="93"/>
      <c r="JA548" s="93"/>
      <c r="JB548" s="93"/>
      <c r="JC548" s="93"/>
      <c r="JD548" s="93"/>
      <c r="JE548" s="93"/>
      <c r="JF548" s="93"/>
      <c r="JG548" s="93"/>
      <c r="JH548" s="93"/>
      <c r="JI548" s="93"/>
      <c r="JJ548" s="93"/>
      <c r="JK548" s="93"/>
      <c r="JL548" s="93"/>
      <c r="JM548" s="93"/>
      <c r="JN548" s="93"/>
      <c r="JO548" s="93"/>
      <c r="JP548" s="93"/>
      <c r="JQ548" s="93"/>
      <c r="JR548" s="93"/>
      <c r="JS548" s="93"/>
    </row>
    <row r="549" spans="1:279" x14ac:dyDescent="0.25">
      <c r="A549" s="93"/>
      <c r="B549" s="93"/>
      <c r="C549" s="93"/>
      <c r="D549" s="93"/>
      <c r="E549" s="94"/>
      <c r="F549" s="191"/>
      <c r="G549" s="95"/>
      <c r="H549" s="191"/>
      <c r="I549" s="191"/>
      <c r="J549" s="96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  <c r="IX549" s="93"/>
      <c r="IY549" s="93"/>
      <c r="IZ549" s="93"/>
      <c r="JA549" s="93"/>
      <c r="JB549" s="93"/>
      <c r="JC549" s="93"/>
      <c r="JD549" s="93"/>
      <c r="JE549" s="93"/>
      <c r="JF549" s="93"/>
      <c r="JG549" s="93"/>
      <c r="JH549" s="93"/>
      <c r="JI549" s="93"/>
      <c r="JJ549" s="93"/>
      <c r="JK549" s="93"/>
      <c r="JL549" s="93"/>
      <c r="JM549" s="93"/>
      <c r="JN549" s="93"/>
      <c r="JO549" s="93"/>
      <c r="JP549" s="93"/>
      <c r="JQ549" s="93"/>
      <c r="JR549" s="93"/>
      <c r="JS549" s="93"/>
    </row>
    <row r="550" spans="1:279" x14ac:dyDescent="0.25">
      <c r="A550" s="93"/>
      <c r="B550" s="93"/>
      <c r="C550" s="93"/>
      <c r="D550" s="93"/>
      <c r="E550" s="94"/>
      <c r="F550" s="191"/>
      <c r="G550" s="95"/>
      <c r="H550" s="191"/>
      <c r="I550" s="191"/>
      <c r="J550" s="96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  <c r="IX550" s="93"/>
      <c r="IY550" s="93"/>
      <c r="IZ550" s="93"/>
      <c r="JA550" s="93"/>
      <c r="JB550" s="93"/>
      <c r="JC550" s="93"/>
      <c r="JD550" s="93"/>
      <c r="JE550" s="93"/>
      <c r="JF550" s="93"/>
      <c r="JG550" s="93"/>
      <c r="JH550" s="93"/>
      <c r="JI550" s="93"/>
      <c r="JJ550" s="93"/>
      <c r="JK550" s="93"/>
      <c r="JL550" s="93"/>
      <c r="JM550" s="93"/>
      <c r="JN550" s="93"/>
      <c r="JO550" s="93"/>
      <c r="JP550" s="93"/>
      <c r="JQ550" s="93"/>
      <c r="JR550" s="93"/>
      <c r="JS550" s="93"/>
    </row>
    <row r="551" spans="1:279" x14ac:dyDescent="0.25">
      <c r="A551" s="93"/>
      <c r="B551" s="93"/>
      <c r="C551" s="93"/>
      <c r="D551" s="93"/>
      <c r="E551" s="94"/>
      <c r="F551" s="191"/>
      <c r="G551" s="95"/>
      <c r="H551" s="191"/>
      <c r="I551" s="191"/>
      <c r="J551" s="96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  <c r="IX551" s="93"/>
      <c r="IY551" s="93"/>
      <c r="IZ551" s="93"/>
      <c r="JA551" s="93"/>
      <c r="JB551" s="93"/>
      <c r="JC551" s="93"/>
      <c r="JD551" s="93"/>
      <c r="JE551" s="93"/>
      <c r="JF551" s="93"/>
      <c r="JG551" s="93"/>
      <c r="JH551" s="93"/>
      <c r="JI551" s="93"/>
      <c r="JJ551" s="93"/>
      <c r="JK551" s="93"/>
      <c r="JL551" s="93"/>
      <c r="JM551" s="93"/>
      <c r="JN551" s="93"/>
      <c r="JO551" s="93"/>
      <c r="JP551" s="93"/>
      <c r="JQ551" s="93"/>
      <c r="JR551" s="93"/>
      <c r="JS551" s="93"/>
    </row>
    <row r="552" spans="1:279" x14ac:dyDescent="0.25">
      <c r="A552" s="93"/>
      <c r="B552" s="93"/>
      <c r="C552" s="93"/>
      <c r="D552" s="93"/>
      <c r="E552" s="94"/>
      <c r="F552" s="191"/>
      <c r="G552" s="95"/>
      <c r="H552" s="191"/>
      <c r="I552" s="191"/>
      <c r="J552" s="96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  <c r="IX552" s="93"/>
      <c r="IY552" s="93"/>
      <c r="IZ552" s="93"/>
      <c r="JA552" s="93"/>
      <c r="JB552" s="93"/>
      <c r="JC552" s="93"/>
      <c r="JD552" s="93"/>
      <c r="JE552" s="93"/>
      <c r="JF552" s="93"/>
      <c r="JG552" s="93"/>
      <c r="JH552" s="93"/>
      <c r="JI552" s="93"/>
      <c r="JJ552" s="93"/>
      <c r="JK552" s="93"/>
      <c r="JL552" s="93"/>
      <c r="JM552" s="93"/>
      <c r="JN552" s="93"/>
      <c r="JO552" s="93"/>
      <c r="JP552" s="93"/>
      <c r="JQ552" s="93"/>
      <c r="JR552" s="93"/>
      <c r="JS552" s="93"/>
    </row>
    <row r="553" spans="1:279" x14ac:dyDescent="0.25">
      <c r="A553" s="93"/>
      <c r="B553" s="93"/>
      <c r="C553" s="93"/>
      <c r="D553" s="93"/>
      <c r="E553" s="94"/>
      <c r="F553" s="191"/>
      <c r="G553" s="95"/>
      <c r="H553" s="191"/>
      <c r="I553" s="191"/>
      <c r="J553" s="96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  <c r="IX553" s="93"/>
      <c r="IY553" s="93"/>
      <c r="IZ553" s="93"/>
      <c r="JA553" s="93"/>
      <c r="JB553" s="93"/>
      <c r="JC553" s="93"/>
      <c r="JD553" s="93"/>
      <c r="JE553" s="93"/>
      <c r="JF553" s="93"/>
      <c r="JG553" s="93"/>
      <c r="JH553" s="93"/>
      <c r="JI553" s="93"/>
      <c r="JJ553" s="93"/>
      <c r="JK553" s="93"/>
      <c r="JL553" s="93"/>
      <c r="JM553" s="93"/>
      <c r="JN553" s="93"/>
      <c r="JO553" s="93"/>
      <c r="JP553" s="93"/>
      <c r="JQ553" s="93"/>
      <c r="JR553" s="93"/>
      <c r="JS553" s="93"/>
    </row>
    <row r="554" spans="1:279" x14ac:dyDescent="0.25">
      <c r="A554" s="93"/>
      <c r="B554" s="93"/>
      <c r="C554" s="93"/>
      <c r="D554" s="93"/>
      <c r="E554" s="94"/>
      <c r="F554" s="191"/>
      <c r="G554" s="95"/>
      <c r="H554" s="191"/>
      <c r="I554" s="191"/>
      <c r="J554" s="96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  <c r="IX554" s="93"/>
      <c r="IY554" s="93"/>
      <c r="IZ554" s="93"/>
      <c r="JA554" s="93"/>
      <c r="JB554" s="93"/>
      <c r="JC554" s="93"/>
      <c r="JD554" s="93"/>
      <c r="JE554" s="93"/>
      <c r="JF554" s="93"/>
      <c r="JG554" s="93"/>
      <c r="JH554" s="93"/>
      <c r="JI554" s="93"/>
      <c r="JJ554" s="93"/>
      <c r="JK554" s="93"/>
      <c r="JL554" s="93"/>
      <c r="JM554" s="93"/>
      <c r="JN554" s="93"/>
      <c r="JO554" s="93"/>
      <c r="JP554" s="93"/>
      <c r="JQ554" s="93"/>
      <c r="JR554" s="93"/>
      <c r="JS554" s="93"/>
    </row>
    <row r="555" spans="1:279" x14ac:dyDescent="0.25">
      <c r="A555" s="93"/>
      <c r="B555" s="93"/>
      <c r="C555" s="93"/>
      <c r="D555" s="93"/>
      <c r="E555" s="94"/>
      <c r="F555" s="191"/>
      <c r="G555" s="95"/>
      <c r="H555" s="191"/>
      <c r="I555" s="191"/>
      <c r="J555" s="96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  <c r="IX555" s="93"/>
      <c r="IY555" s="93"/>
      <c r="IZ555" s="93"/>
      <c r="JA555" s="93"/>
      <c r="JB555" s="93"/>
      <c r="JC555" s="93"/>
      <c r="JD555" s="93"/>
      <c r="JE555" s="93"/>
      <c r="JF555" s="93"/>
      <c r="JG555" s="93"/>
      <c r="JH555" s="93"/>
      <c r="JI555" s="93"/>
      <c r="JJ555" s="93"/>
      <c r="JK555" s="93"/>
      <c r="JL555" s="93"/>
      <c r="JM555" s="93"/>
      <c r="JN555" s="93"/>
      <c r="JO555" s="93"/>
      <c r="JP555" s="93"/>
      <c r="JQ555" s="93"/>
      <c r="JR555" s="93"/>
      <c r="JS555" s="93"/>
    </row>
    <row r="556" spans="1:279" x14ac:dyDescent="0.25">
      <c r="A556" s="93"/>
      <c r="B556" s="93"/>
      <c r="C556" s="93"/>
      <c r="D556" s="93"/>
      <c r="E556" s="94"/>
      <c r="F556" s="191"/>
      <c r="G556" s="95"/>
      <c r="H556" s="191"/>
      <c r="I556" s="191"/>
      <c r="J556" s="96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  <c r="IX556" s="93"/>
      <c r="IY556" s="93"/>
      <c r="IZ556" s="93"/>
      <c r="JA556" s="93"/>
      <c r="JB556" s="93"/>
      <c r="JC556" s="93"/>
      <c r="JD556" s="93"/>
      <c r="JE556" s="93"/>
      <c r="JF556" s="93"/>
      <c r="JG556" s="93"/>
      <c r="JH556" s="93"/>
      <c r="JI556" s="93"/>
      <c r="JJ556" s="93"/>
      <c r="JK556" s="93"/>
      <c r="JL556" s="93"/>
      <c r="JM556" s="93"/>
      <c r="JN556" s="93"/>
      <c r="JO556" s="93"/>
      <c r="JP556" s="93"/>
      <c r="JQ556" s="93"/>
      <c r="JR556" s="93"/>
      <c r="JS556" s="93"/>
    </row>
    <row r="557" spans="1:279" x14ac:dyDescent="0.25">
      <c r="A557" s="93"/>
      <c r="B557" s="93"/>
      <c r="C557" s="93"/>
      <c r="D557" s="93"/>
      <c r="E557" s="94"/>
      <c r="F557" s="191"/>
      <c r="G557" s="95"/>
      <c r="H557" s="191"/>
      <c r="I557" s="191"/>
      <c r="J557" s="96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  <c r="IX557" s="93"/>
      <c r="IY557" s="93"/>
      <c r="IZ557" s="93"/>
      <c r="JA557" s="93"/>
      <c r="JB557" s="93"/>
      <c r="JC557" s="93"/>
      <c r="JD557" s="93"/>
      <c r="JE557" s="93"/>
      <c r="JF557" s="93"/>
      <c r="JG557" s="93"/>
      <c r="JH557" s="93"/>
      <c r="JI557" s="93"/>
      <c r="JJ557" s="93"/>
      <c r="JK557" s="93"/>
      <c r="JL557" s="93"/>
      <c r="JM557" s="93"/>
      <c r="JN557" s="93"/>
      <c r="JO557" s="93"/>
      <c r="JP557" s="93"/>
      <c r="JQ557" s="93"/>
      <c r="JR557" s="93"/>
      <c r="JS557" s="93"/>
    </row>
    <row r="558" spans="1:279" x14ac:dyDescent="0.25">
      <c r="A558" s="93"/>
      <c r="B558" s="93"/>
      <c r="C558" s="93"/>
      <c r="D558" s="93"/>
      <c r="E558" s="94"/>
      <c r="F558" s="191"/>
      <c r="G558" s="95"/>
      <c r="H558" s="191"/>
      <c r="I558" s="191"/>
      <c r="J558" s="96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  <c r="IX558" s="93"/>
      <c r="IY558" s="93"/>
      <c r="IZ558" s="93"/>
      <c r="JA558" s="93"/>
      <c r="JB558" s="93"/>
      <c r="JC558" s="93"/>
      <c r="JD558" s="93"/>
      <c r="JE558" s="93"/>
      <c r="JF558" s="93"/>
      <c r="JG558" s="93"/>
      <c r="JH558" s="93"/>
      <c r="JI558" s="93"/>
      <c r="JJ558" s="93"/>
      <c r="JK558" s="93"/>
      <c r="JL558" s="93"/>
      <c r="JM558" s="93"/>
      <c r="JN558" s="93"/>
      <c r="JO558" s="93"/>
      <c r="JP558" s="93"/>
      <c r="JQ558" s="93"/>
      <c r="JR558" s="93"/>
      <c r="JS558" s="93"/>
    </row>
    <row r="559" spans="1:279" x14ac:dyDescent="0.25">
      <c r="A559" s="93"/>
      <c r="B559" s="93"/>
      <c r="C559" s="93"/>
      <c r="D559" s="93"/>
      <c r="E559" s="94"/>
      <c r="F559" s="191"/>
      <c r="G559" s="95"/>
      <c r="H559" s="191"/>
      <c r="I559" s="191"/>
      <c r="J559" s="96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  <c r="IX559" s="93"/>
      <c r="IY559" s="93"/>
      <c r="IZ559" s="93"/>
      <c r="JA559" s="93"/>
      <c r="JB559" s="93"/>
      <c r="JC559" s="93"/>
      <c r="JD559" s="93"/>
      <c r="JE559" s="93"/>
      <c r="JF559" s="93"/>
      <c r="JG559" s="93"/>
      <c r="JH559" s="93"/>
      <c r="JI559" s="93"/>
      <c r="JJ559" s="93"/>
      <c r="JK559" s="93"/>
      <c r="JL559" s="93"/>
      <c r="JM559" s="93"/>
      <c r="JN559" s="93"/>
      <c r="JO559" s="93"/>
      <c r="JP559" s="93"/>
      <c r="JQ559" s="93"/>
      <c r="JR559" s="93"/>
      <c r="JS559" s="93"/>
    </row>
    <row r="560" spans="1:279" x14ac:dyDescent="0.25">
      <c r="A560" s="93"/>
      <c r="B560" s="93"/>
      <c r="C560" s="93"/>
      <c r="D560" s="93"/>
      <c r="E560" s="94"/>
      <c r="F560" s="191"/>
      <c r="G560" s="95"/>
      <c r="H560" s="191"/>
      <c r="I560" s="191"/>
      <c r="J560" s="96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  <c r="IX560" s="93"/>
      <c r="IY560" s="93"/>
      <c r="IZ560" s="93"/>
      <c r="JA560" s="93"/>
      <c r="JB560" s="93"/>
      <c r="JC560" s="93"/>
      <c r="JD560" s="93"/>
      <c r="JE560" s="93"/>
      <c r="JF560" s="93"/>
      <c r="JG560" s="93"/>
      <c r="JH560" s="93"/>
      <c r="JI560" s="93"/>
      <c r="JJ560" s="93"/>
      <c r="JK560" s="93"/>
      <c r="JL560" s="93"/>
      <c r="JM560" s="93"/>
      <c r="JN560" s="93"/>
      <c r="JO560" s="93"/>
      <c r="JP560" s="93"/>
      <c r="JQ560" s="93"/>
      <c r="JR560" s="93"/>
      <c r="JS560" s="93"/>
    </row>
    <row r="561" spans="1:279" x14ac:dyDescent="0.25">
      <c r="A561" s="93"/>
      <c r="B561" s="93"/>
      <c r="C561" s="93"/>
      <c r="D561" s="93"/>
      <c r="E561" s="94"/>
      <c r="F561" s="191"/>
      <c r="G561" s="95"/>
      <c r="H561" s="191"/>
      <c r="I561" s="191"/>
      <c r="J561" s="96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  <c r="IX561" s="93"/>
      <c r="IY561" s="93"/>
      <c r="IZ561" s="93"/>
      <c r="JA561" s="93"/>
      <c r="JB561" s="93"/>
      <c r="JC561" s="93"/>
      <c r="JD561" s="93"/>
      <c r="JE561" s="93"/>
      <c r="JF561" s="93"/>
      <c r="JG561" s="93"/>
      <c r="JH561" s="93"/>
      <c r="JI561" s="93"/>
      <c r="JJ561" s="93"/>
      <c r="JK561" s="93"/>
      <c r="JL561" s="93"/>
      <c r="JM561" s="93"/>
      <c r="JN561" s="93"/>
      <c r="JO561" s="93"/>
      <c r="JP561" s="93"/>
      <c r="JQ561" s="93"/>
      <c r="JR561" s="93"/>
      <c r="JS561" s="93"/>
    </row>
    <row r="562" spans="1:279" x14ac:dyDescent="0.25">
      <c r="A562" s="93"/>
      <c r="B562" s="93"/>
      <c r="C562" s="93"/>
      <c r="D562" s="93"/>
      <c r="E562" s="94"/>
      <c r="F562" s="191"/>
      <c r="G562" s="95"/>
      <c r="H562" s="191"/>
      <c r="I562" s="191"/>
      <c r="J562" s="96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  <c r="IX562" s="93"/>
      <c r="IY562" s="93"/>
      <c r="IZ562" s="93"/>
      <c r="JA562" s="93"/>
      <c r="JB562" s="93"/>
      <c r="JC562" s="93"/>
      <c r="JD562" s="93"/>
      <c r="JE562" s="93"/>
      <c r="JF562" s="93"/>
      <c r="JG562" s="93"/>
      <c r="JH562" s="93"/>
      <c r="JI562" s="93"/>
      <c r="JJ562" s="93"/>
      <c r="JK562" s="93"/>
      <c r="JL562" s="93"/>
      <c r="JM562" s="93"/>
      <c r="JN562" s="93"/>
      <c r="JO562" s="93"/>
      <c r="JP562" s="93"/>
      <c r="JQ562" s="93"/>
      <c r="JR562" s="93"/>
      <c r="JS562" s="93"/>
    </row>
    <row r="563" spans="1:279" x14ac:dyDescent="0.25">
      <c r="A563" s="93"/>
      <c r="B563" s="93"/>
      <c r="C563" s="93"/>
      <c r="D563" s="93"/>
      <c r="E563" s="94"/>
      <c r="F563" s="191"/>
      <c r="G563" s="95"/>
      <c r="H563" s="191"/>
      <c r="I563" s="191"/>
      <c r="J563" s="96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  <c r="IX563" s="93"/>
      <c r="IY563" s="93"/>
      <c r="IZ563" s="93"/>
      <c r="JA563" s="93"/>
      <c r="JB563" s="93"/>
      <c r="JC563" s="93"/>
      <c r="JD563" s="93"/>
      <c r="JE563" s="93"/>
      <c r="JF563" s="93"/>
      <c r="JG563" s="93"/>
      <c r="JH563" s="93"/>
      <c r="JI563" s="93"/>
      <c r="JJ563" s="93"/>
      <c r="JK563" s="93"/>
      <c r="JL563" s="93"/>
      <c r="JM563" s="93"/>
      <c r="JN563" s="93"/>
      <c r="JO563" s="93"/>
      <c r="JP563" s="93"/>
      <c r="JQ563" s="93"/>
      <c r="JR563" s="93"/>
      <c r="JS563" s="93"/>
    </row>
    <row r="564" spans="1:279" x14ac:dyDescent="0.25">
      <c r="A564" s="93"/>
      <c r="B564" s="93"/>
      <c r="C564" s="93"/>
      <c r="D564" s="93"/>
      <c r="E564" s="94"/>
      <c r="F564" s="191"/>
      <c r="G564" s="95"/>
      <c r="H564" s="191"/>
      <c r="I564" s="191"/>
      <c r="J564" s="96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  <c r="IX564" s="93"/>
      <c r="IY564" s="93"/>
      <c r="IZ564" s="93"/>
      <c r="JA564" s="93"/>
      <c r="JB564" s="93"/>
      <c r="JC564" s="93"/>
      <c r="JD564" s="93"/>
      <c r="JE564" s="93"/>
      <c r="JF564" s="93"/>
      <c r="JG564" s="93"/>
      <c r="JH564" s="93"/>
      <c r="JI564" s="93"/>
      <c r="JJ564" s="93"/>
      <c r="JK564" s="93"/>
      <c r="JL564" s="93"/>
      <c r="JM564" s="93"/>
      <c r="JN564" s="93"/>
      <c r="JO564" s="93"/>
      <c r="JP564" s="93"/>
      <c r="JQ564" s="93"/>
      <c r="JR564" s="93"/>
      <c r="JS564" s="93"/>
    </row>
    <row r="565" spans="1:279" x14ac:dyDescent="0.25">
      <c r="A565" s="93"/>
      <c r="B565" s="93"/>
      <c r="C565" s="93"/>
      <c r="D565" s="93"/>
      <c r="E565" s="94"/>
      <c r="F565" s="191"/>
      <c r="G565" s="95"/>
      <c r="H565" s="191"/>
      <c r="I565" s="191"/>
      <c r="J565" s="96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  <c r="IX565" s="93"/>
      <c r="IY565" s="93"/>
      <c r="IZ565" s="93"/>
      <c r="JA565" s="93"/>
      <c r="JB565" s="93"/>
      <c r="JC565" s="93"/>
      <c r="JD565" s="93"/>
      <c r="JE565" s="93"/>
      <c r="JF565" s="93"/>
      <c r="JG565" s="93"/>
      <c r="JH565" s="93"/>
      <c r="JI565" s="93"/>
      <c r="JJ565" s="93"/>
      <c r="JK565" s="93"/>
      <c r="JL565" s="93"/>
      <c r="JM565" s="93"/>
      <c r="JN565" s="93"/>
      <c r="JO565" s="93"/>
      <c r="JP565" s="93"/>
      <c r="JQ565" s="93"/>
      <c r="JR565" s="93"/>
      <c r="JS565" s="93"/>
    </row>
    <row r="566" spans="1:279" x14ac:dyDescent="0.25">
      <c r="A566" s="93"/>
      <c r="B566" s="93"/>
      <c r="C566" s="93"/>
      <c r="D566" s="93"/>
      <c r="E566" s="94"/>
      <c r="F566" s="191"/>
      <c r="G566" s="95"/>
      <c r="H566" s="191"/>
      <c r="I566" s="191"/>
      <c r="J566" s="96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  <c r="IX566" s="93"/>
      <c r="IY566" s="93"/>
      <c r="IZ566" s="93"/>
      <c r="JA566" s="93"/>
      <c r="JB566" s="93"/>
      <c r="JC566" s="93"/>
      <c r="JD566" s="93"/>
      <c r="JE566" s="93"/>
      <c r="JF566" s="93"/>
      <c r="JG566" s="93"/>
      <c r="JH566" s="93"/>
      <c r="JI566" s="93"/>
      <c r="JJ566" s="93"/>
      <c r="JK566" s="93"/>
      <c r="JL566" s="93"/>
      <c r="JM566" s="93"/>
      <c r="JN566" s="93"/>
      <c r="JO566" s="93"/>
      <c r="JP566" s="93"/>
      <c r="JQ566" s="93"/>
      <c r="JR566" s="93"/>
      <c r="JS566" s="93"/>
    </row>
    <row r="567" spans="1:279" x14ac:dyDescent="0.25">
      <c r="A567" s="93"/>
      <c r="B567" s="93"/>
      <c r="C567" s="93"/>
      <c r="D567" s="93"/>
      <c r="E567" s="94"/>
      <c r="F567" s="191"/>
      <c r="G567" s="95"/>
      <c r="H567" s="191"/>
      <c r="I567" s="191"/>
      <c r="J567" s="96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  <c r="IX567" s="93"/>
      <c r="IY567" s="93"/>
      <c r="IZ567" s="93"/>
      <c r="JA567" s="93"/>
      <c r="JB567" s="93"/>
      <c r="JC567" s="93"/>
      <c r="JD567" s="93"/>
      <c r="JE567" s="93"/>
      <c r="JF567" s="93"/>
      <c r="JG567" s="93"/>
      <c r="JH567" s="93"/>
      <c r="JI567" s="93"/>
      <c r="JJ567" s="93"/>
      <c r="JK567" s="93"/>
      <c r="JL567" s="93"/>
      <c r="JM567" s="93"/>
      <c r="JN567" s="93"/>
      <c r="JO567" s="93"/>
      <c r="JP567" s="93"/>
      <c r="JQ567" s="93"/>
      <c r="JR567" s="93"/>
      <c r="JS567" s="93"/>
    </row>
    <row r="568" spans="1:279" x14ac:dyDescent="0.25">
      <c r="A568" s="93"/>
      <c r="B568" s="93"/>
      <c r="C568" s="93"/>
      <c r="D568" s="93"/>
      <c r="E568" s="94"/>
      <c r="F568" s="191"/>
      <c r="G568" s="95"/>
      <c r="H568" s="191"/>
      <c r="I568" s="191"/>
      <c r="J568" s="96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  <c r="IX568" s="93"/>
      <c r="IY568" s="93"/>
      <c r="IZ568" s="93"/>
      <c r="JA568" s="93"/>
      <c r="JB568" s="93"/>
      <c r="JC568" s="93"/>
      <c r="JD568" s="93"/>
      <c r="JE568" s="93"/>
      <c r="JF568" s="93"/>
      <c r="JG568" s="93"/>
      <c r="JH568" s="93"/>
      <c r="JI568" s="93"/>
      <c r="JJ568" s="93"/>
      <c r="JK568" s="93"/>
      <c r="JL568" s="93"/>
      <c r="JM568" s="93"/>
      <c r="JN568" s="93"/>
      <c r="JO568" s="93"/>
      <c r="JP568" s="93"/>
      <c r="JQ568" s="93"/>
      <c r="JR568" s="93"/>
      <c r="JS568" s="93"/>
    </row>
    <row r="569" spans="1:279" x14ac:dyDescent="0.25">
      <c r="A569" s="93"/>
      <c r="B569" s="93"/>
      <c r="C569" s="93"/>
      <c r="D569" s="93"/>
      <c r="E569" s="94"/>
      <c r="F569" s="191"/>
      <c r="G569" s="95"/>
      <c r="H569" s="191"/>
      <c r="I569" s="191"/>
      <c r="J569" s="96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  <c r="IX569" s="93"/>
      <c r="IY569" s="93"/>
      <c r="IZ569" s="93"/>
      <c r="JA569" s="93"/>
      <c r="JB569" s="93"/>
      <c r="JC569" s="93"/>
      <c r="JD569" s="93"/>
      <c r="JE569" s="93"/>
      <c r="JF569" s="93"/>
      <c r="JG569" s="93"/>
      <c r="JH569" s="93"/>
      <c r="JI569" s="93"/>
      <c r="JJ569" s="93"/>
      <c r="JK569" s="93"/>
      <c r="JL569" s="93"/>
      <c r="JM569" s="93"/>
      <c r="JN569" s="93"/>
      <c r="JO569" s="93"/>
      <c r="JP569" s="93"/>
      <c r="JQ569" s="93"/>
      <c r="JR569" s="93"/>
      <c r="JS569" s="93"/>
    </row>
    <row r="570" spans="1:279" x14ac:dyDescent="0.25">
      <c r="A570" s="93"/>
      <c r="B570" s="93"/>
      <c r="C570" s="93"/>
      <c r="D570" s="93"/>
      <c r="E570" s="94"/>
      <c r="F570" s="191"/>
      <c r="G570" s="95"/>
      <c r="H570" s="191"/>
      <c r="I570" s="191"/>
      <c r="J570" s="96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  <c r="IX570" s="93"/>
      <c r="IY570" s="93"/>
      <c r="IZ570" s="93"/>
      <c r="JA570" s="93"/>
      <c r="JB570" s="93"/>
      <c r="JC570" s="93"/>
      <c r="JD570" s="93"/>
      <c r="JE570" s="93"/>
      <c r="JF570" s="93"/>
      <c r="JG570" s="93"/>
      <c r="JH570" s="93"/>
      <c r="JI570" s="93"/>
      <c r="JJ570" s="93"/>
      <c r="JK570" s="93"/>
      <c r="JL570" s="93"/>
      <c r="JM570" s="93"/>
      <c r="JN570" s="93"/>
      <c r="JO570" s="93"/>
      <c r="JP570" s="93"/>
      <c r="JQ570" s="93"/>
      <c r="JR570" s="93"/>
      <c r="JS570" s="93"/>
    </row>
    <row r="571" spans="1:279" x14ac:dyDescent="0.25">
      <c r="A571" s="93"/>
      <c r="B571" s="93"/>
      <c r="C571" s="93"/>
      <c r="D571" s="93"/>
      <c r="E571" s="94"/>
      <c r="F571" s="191"/>
      <c r="G571" s="95"/>
      <c r="H571" s="191"/>
      <c r="I571" s="191"/>
      <c r="J571" s="96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  <c r="IX571" s="93"/>
      <c r="IY571" s="93"/>
      <c r="IZ571" s="93"/>
      <c r="JA571" s="93"/>
      <c r="JB571" s="93"/>
      <c r="JC571" s="93"/>
      <c r="JD571" s="93"/>
      <c r="JE571" s="93"/>
      <c r="JF571" s="93"/>
      <c r="JG571" s="93"/>
      <c r="JH571" s="93"/>
      <c r="JI571" s="93"/>
      <c r="JJ571" s="93"/>
      <c r="JK571" s="93"/>
      <c r="JL571" s="93"/>
      <c r="JM571" s="93"/>
      <c r="JN571" s="93"/>
      <c r="JO571" s="93"/>
      <c r="JP571" s="93"/>
      <c r="JQ571" s="93"/>
      <c r="JR571" s="93"/>
      <c r="JS571" s="93"/>
    </row>
    <row r="572" spans="1:279" x14ac:dyDescent="0.25">
      <c r="A572" s="93"/>
      <c r="B572" s="93"/>
      <c r="C572" s="93"/>
      <c r="D572" s="93"/>
      <c r="E572" s="94"/>
      <c r="F572" s="191"/>
      <c r="G572" s="95"/>
      <c r="H572" s="191"/>
      <c r="I572" s="191"/>
      <c r="J572" s="96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  <c r="IX572" s="93"/>
      <c r="IY572" s="93"/>
      <c r="IZ572" s="93"/>
      <c r="JA572" s="93"/>
      <c r="JB572" s="93"/>
      <c r="JC572" s="93"/>
      <c r="JD572" s="93"/>
      <c r="JE572" s="93"/>
      <c r="JF572" s="93"/>
      <c r="JG572" s="93"/>
      <c r="JH572" s="93"/>
      <c r="JI572" s="93"/>
      <c r="JJ572" s="93"/>
      <c r="JK572" s="93"/>
      <c r="JL572" s="93"/>
      <c r="JM572" s="93"/>
      <c r="JN572" s="93"/>
      <c r="JO572" s="93"/>
      <c r="JP572" s="93"/>
      <c r="JQ572" s="93"/>
      <c r="JR572" s="93"/>
      <c r="JS572" s="93"/>
    </row>
    <row r="573" spans="1:279" x14ac:dyDescent="0.25">
      <c r="A573" s="93"/>
      <c r="B573" s="93"/>
      <c r="C573" s="93"/>
      <c r="D573" s="93"/>
      <c r="E573" s="94"/>
      <c r="F573" s="191"/>
      <c r="G573" s="95"/>
      <c r="H573" s="191"/>
      <c r="I573" s="191"/>
      <c r="J573" s="96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  <c r="IX573" s="93"/>
      <c r="IY573" s="93"/>
      <c r="IZ573" s="93"/>
      <c r="JA573" s="93"/>
      <c r="JB573" s="93"/>
      <c r="JC573" s="93"/>
      <c r="JD573" s="93"/>
      <c r="JE573" s="93"/>
      <c r="JF573" s="93"/>
      <c r="JG573" s="93"/>
      <c r="JH573" s="93"/>
      <c r="JI573" s="93"/>
      <c r="JJ573" s="93"/>
      <c r="JK573" s="93"/>
      <c r="JL573" s="93"/>
      <c r="JM573" s="93"/>
      <c r="JN573" s="93"/>
      <c r="JO573" s="93"/>
      <c r="JP573" s="93"/>
      <c r="JQ573" s="93"/>
      <c r="JR573" s="93"/>
      <c r="JS573" s="93"/>
    </row>
    <row r="574" spans="1:279" x14ac:dyDescent="0.25">
      <c r="A574" s="93"/>
      <c r="B574" s="93"/>
      <c r="C574" s="93"/>
      <c r="D574" s="93"/>
      <c r="E574" s="94"/>
      <c r="F574" s="191"/>
      <c r="G574" s="95"/>
      <c r="H574" s="191"/>
      <c r="I574" s="191"/>
      <c r="J574" s="96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  <c r="IX574" s="93"/>
      <c r="IY574" s="93"/>
      <c r="IZ574" s="93"/>
      <c r="JA574" s="93"/>
      <c r="JB574" s="93"/>
      <c r="JC574" s="93"/>
      <c r="JD574" s="93"/>
      <c r="JE574" s="93"/>
      <c r="JF574" s="93"/>
      <c r="JG574" s="93"/>
      <c r="JH574" s="93"/>
      <c r="JI574" s="93"/>
      <c r="JJ574" s="93"/>
      <c r="JK574" s="93"/>
      <c r="JL574" s="93"/>
      <c r="JM574" s="93"/>
      <c r="JN574" s="93"/>
      <c r="JO574" s="93"/>
      <c r="JP574" s="93"/>
      <c r="JQ574" s="93"/>
      <c r="JR574" s="93"/>
      <c r="JS574" s="93"/>
    </row>
    <row r="575" spans="1:279" x14ac:dyDescent="0.25">
      <c r="A575" s="93"/>
      <c r="B575" s="93"/>
      <c r="C575" s="93"/>
      <c r="D575" s="93"/>
      <c r="E575" s="94"/>
      <c r="F575" s="191"/>
      <c r="G575" s="95"/>
      <c r="H575" s="191"/>
      <c r="I575" s="191"/>
      <c r="J575" s="96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  <c r="IX575" s="93"/>
      <c r="IY575" s="93"/>
      <c r="IZ575" s="93"/>
      <c r="JA575" s="93"/>
      <c r="JB575" s="93"/>
      <c r="JC575" s="93"/>
      <c r="JD575" s="93"/>
      <c r="JE575" s="93"/>
      <c r="JF575" s="93"/>
      <c r="JG575" s="93"/>
      <c r="JH575" s="93"/>
      <c r="JI575" s="93"/>
      <c r="JJ575" s="93"/>
      <c r="JK575" s="93"/>
      <c r="JL575" s="93"/>
      <c r="JM575" s="93"/>
      <c r="JN575" s="93"/>
      <c r="JO575" s="93"/>
      <c r="JP575" s="93"/>
      <c r="JQ575" s="93"/>
      <c r="JR575" s="93"/>
      <c r="JS575" s="93"/>
    </row>
    <row r="576" spans="1:279" x14ac:dyDescent="0.25">
      <c r="A576" s="93"/>
      <c r="B576" s="93"/>
      <c r="C576" s="93"/>
      <c r="D576" s="93"/>
      <c r="E576" s="94"/>
      <c r="F576" s="191"/>
      <c r="G576" s="95"/>
      <c r="H576" s="191"/>
      <c r="I576" s="191"/>
      <c r="J576" s="96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  <c r="IX576" s="93"/>
      <c r="IY576" s="93"/>
      <c r="IZ576" s="93"/>
      <c r="JA576" s="93"/>
      <c r="JB576" s="93"/>
      <c r="JC576" s="93"/>
      <c r="JD576" s="93"/>
      <c r="JE576" s="93"/>
      <c r="JF576" s="93"/>
      <c r="JG576" s="93"/>
      <c r="JH576" s="93"/>
      <c r="JI576" s="93"/>
      <c r="JJ576" s="93"/>
      <c r="JK576" s="93"/>
      <c r="JL576" s="93"/>
      <c r="JM576" s="93"/>
      <c r="JN576" s="93"/>
      <c r="JO576" s="93"/>
      <c r="JP576" s="93"/>
      <c r="JQ576" s="93"/>
      <c r="JR576" s="93"/>
      <c r="JS576" s="93"/>
    </row>
    <row r="577" spans="1:279" x14ac:dyDescent="0.25">
      <c r="A577" s="93"/>
      <c r="B577" s="93"/>
      <c r="C577" s="93"/>
      <c r="D577" s="93"/>
      <c r="E577" s="94"/>
      <c r="F577" s="191"/>
      <c r="G577" s="95"/>
      <c r="H577" s="191"/>
      <c r="I577" s="191"/>
      <c r="J577" s="96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  <c r="IX577" s="93"/>
      <c r="IY577" s="93"/>
      <c r="IZ577" s="93"/>
      <c r="JA577" s="93"/>
      <c r="JB577" s="93"/>
      <c r="JC577" s="93"/>
      <c r="JD577" s="93"/>
      <c r="JE577" s="93"/>
      <c r="JF577" s="93"/>
      <c r="JG577" s="93"/>
      <c r="JH577" s="93"/>
      <c r="JI577" s="93"/>
      <c r="JJ577" s="93"/>
      <c r="JK577" s="93"/>
      <c r="JL577" s="93"/>
      <c r="JM577" s="93"/>
      <c r="JN577" s="93"/>
      <c r="JO577" s="93"/>
      <c r="JP577" s="93"/>
      <c r="JQ577" s="93"/>
      <c r="JR577" s="93"/>
      <c r="JS577" s="93"/>
    </row>
    <row r="578" spans="1:279" x14ac:dyDescent="0.25">
      <c r="A578" s="93"/>
      <c r="B578" s="93"/>
      <c r="C578" s="93"/>
      <c r="D578" s="93"/>
      <c r="E578" s="94"/>
      <c r="F578" s="191"/>
      <c r="G578" s="95"/>
      <c r="H578" s="191"/>
      <c r="I578" s="191"/>
      <c r="J578" s="96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  <c r="IX578" s="93"/>
      <c r="IY578" s="93"/>
      <c r="IZ578" s="93"/>
      <c r="JA578" s="93"/>
      <c r="JB578" s="93"/>
      <c r="JC578" s="93"/>
      <c r="JD578" s="93"/>
      <c r="JE578" s="93"/>
      <c r="JF578" s="93"/>
      <c r="JG578" s="93"/>
      <c r="JH578" s="93"/>
      <c r="JI578" s="93"/>
      <c r="JJ578" s="93"/>
      <c r="JK578" s="93"/>
      <c r="JL578" s="93"/>
      <c r="JM578" s="93"/>
      <c r="JN578" s="93"/>
      <c r="JO578" s="93"/>
      <c r="JP578" s="93"/>
      <c r="JQ578" s="93"/>
      <c r="JR578" s="93"/>
      <c r="JS578" s="93"/>
    </row>
    <row r="579" spans="1:279" x14ac:dyDescent="0.25">
      <c r="A579" s="93"/>
      <c r="B579" s="93"/>
      <c r="C579" s="93"/>
      <c r="D579" s="93"/>
      <c r="E579" s="94"/>
      <c r="F579" s="191"/>
      <c r="G579" s="95"/>
      <c r="H579" s="191"/>
      <c r="I579" s="191"/>
      <c r="J579" s="96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  <c r="IX579" s="93"/>
      <c r="IY579" s="93"/>
      <c r="IZ579" s="93"/>
      <c r="JA579" s="93"/>
      <c r="JB579" s="93"/>
      <c r="JC579" s="93"/>
      <c r="JD579" s="93"/>
      <c r="JE579" s="93"/>
      <c r="JF579" s="93"/>
      <c r="JG579" s="93"/>
      <c r="JH579" s="93"/>
      <c r="JI579" s="93"/>
      <c r="JJ579" s="93"/>
      <c r="JK579" s="93"/>
      <c r="JL579" s="93"/>
      <c r="JM579" s="93"/>
      <c r="JN579" s="93"/>
      <c r="JO579" s="93"/>
      <c r="JP579" s="93"/>
      <c r="JQ579" s="93"/>
      <c r="JR579" s="93"/>
      <c r="JS579" s="93"/>
    </row>
    <row r="580" spans="1:279" x14ac:dyDescent="0.25">
      <c r="A580" s="93"/>
      <c r="B580" s="93"/>
      <c r="C580" s="93"/>
      <c r="D580" s="93"/>
      <c r="E580" s="94"/>
      <c r="F580" s="191"/>
      <c r="G580" s="95"/>
      <c r="H580" s="191"/>
      <c r="I580" s="191"/>
      <c r="J580" s="96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  <c r="IX580" s="93"/>
      <c r="IY580" s="93"/>
      <c r="IZ580" s="93"/>
      <c r="JA580" s="93"/>
      <c r="JB580" s="93"/>
      <c r="JC580" s="93"/>
      <c r="JD580" s="93"/>
      <c r="JE580" s="93"/>
      <c r="JF580" s="93"/>
      <c r="JG580" s="93"/>
      <c r="JH580" s="93"/>
      <c r="JI580" s="93"/>
      <c r="JJ580" s="93"/>
      <c r="JK580" s="93"/>
      <c r="JL580" s="93"/>
      <c r="JM580" s="93"/>
      <c r="JN580" s="93"/>
      <c r="JO580" s="93"/>
      <c r="JP580" s="93"/>
      <c r="JQ580" s="93"/>
      <c r="JR580" s="93"/>
      <c r="JS580" s="93"/>
    </row>
    <row r="581" spans="1:279" x14ac:dyDescent="0.25">
      <c r="A581" s="93"/>
      <c r="B581" s="93"/>
      <c r="C581" s="93"/>
      <c r="D581" s="93"/>
      <c r="E581" s="94"/>
      <c r="F581" s="191"/>
      <c r="G581" s="95"/>
      <c r="H581" s="191"/>
      <c r="I581" s="191"/>
      <c r="J581" s="96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  <c r="IX581" s="93"/>
      <c r="IY581" s="93"/>
      <c r="IZ581" s="93"/>
      <c r="JA581" s="93"/>
      <c r="JB581" s="93"/>
      <c r="JC581" s="93"/>
      <c r="JD581" s="93"/>
      <c r="JE581" s="93"/>
      <c r="JF581" s="93"/>
      <c r="JG581" s="93"/>
      <c r="JH581" s="93"/>
      <c r="JI581" s="93"/>
      <c r="JJ581" s="93"/>
      <c r="JK581" s="93"/>
      <c r="JL581" s="93"/>
      <c r="JM581" s="93"/>
      <c r="JN581" s="93"/>
      <c r="JO581" s="93"/>
      <c r="JP581" s="93"/>
      <c r="JQ581" s="93"/>
      <c r="JR581" s="93"/>
      <c r="JS581" s="93"/>
    </row>
    <row r="582" spans="1:279" x14ac:dyDescent="0.25">
      <c r="A582" s="93"/>
      <c r="B582" s="93"/>
      <c r="C582" s="93"/>
      <c r="D582" s="93"/>
      <c r="E582" s="94"/>
      <c r="F582" s="191"/>
      <c r="G582" s="95"/>
      <c r="H582" s="191"/>
      <c r="I582" s="191"/>
      <c r="J582" s="96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  <c r="IX582" s="93"/>
      <c r="IY582" s="93"/>
      <c r="IZ582" s="93"/>
      <c r="JA582" s="93"/>
      <c r="JB582" s="93"/>
      <c r="JC582" s="93"/>
      <c r="JD582" s="93"/>
      <c r="JE582" s="93"/>
      <c r="JF582" s="93"/>
      <c r="JG582" s="93"/>
      <c r="JH582" s="93"/>
      <c r="JI582" s="93"/>
      <c r="JJ582" s="93"/>
      <c r="JK582" s="93"/>
      <c r="JL582" s="93"/>
      <c r="JM582" s="93"/>
      <c r="JN582" s="93"/>
      <c r="JO582" s="93"/>
      <c r="JP582" s="93"/>
      <c r="JQ582" s="93"/>
      <c r="JR582" s="93"/>
      <c r="JS582" s="93"/>
    </row>
    <row r="583" spans="1:279" x14ac:dyDescent="0.25">
      <c r="A583" s="93"/>
      <c r="B583" s="93"/>
      <c r="C583" s="93"/>
      <c r="D583" s="93"/>
      <c r="E583" s="94"/>
      <c r="F583" s="191"/>
      <c r="G583" s="95"/>
      <c r="H583" s="191"/>
      <c r="I583" s="191"/>
      <c r="J583" s="96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  <c r="IX583" s="93"/>
      <c r="IY583" s="93"/>
      <c r="IZ583" s="93"/>
      <c r="JA583" s="93"/>
      <c r="JB583" s="93"/>
      <c r="JC583" s="93"/>
      <c r="JD583" s="93"/>
      <c r="JE583" s="93"/>
      <c r="JF583" s="93"/>
      <c r="JG583" s="93"/>
      <c r="JH583" s="93"/>
      <c r="JI583" s="93"/>
      <c r="JJ583" s="93"/>
      <c r="JK583" s="93"/>
      <c r="JL583" s="93"/>
      <c r="JM583" s="93"/>
      <c r="JN583" s="93"/>
      <c r="JO583" s="93"/>
      <c r="JP583" s="93"/>
      <c r="JQ583" s="93"/>
      <c r="JR583" s="93"/>
      <c r="JS583" s="93"/>
    </row>
    <row r="584" spans="1:279" x14ac:dyDescent="0.25">
      <c r="A584" s="93"/>
      <c r="B584" s="93"/>
      <c r="C584" s="93"/>
      <c r="D584" s="93"/>
      <c r="E584" s="94"/>
      <c r="F584" s="191"/>
      <c r="G584" s="95"/>
      <c r="H584" s="191"/>
      <c r="I584" s="191"/>
      <c r="J584" s="96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  <c r="IX584" s="93"/>
      <c r="IY584" s="93"/>
      <c r="IZ584" s="93"/>
      <c r="JA584" s="93"/>
      <c r="JB584" s="93"/>
      <c r="JC584" s="93"/>
      <c r="JD584" s="93"/>
      <c r="JE584" s="93"/>
      <c r="JF584" s="93"/>
      <c r="JG584" s="93"/>
      <c r="JH584" s="93"/>
      <c r="JI584" s="93"/>
      <c r="JJ584" s="93"/>
      <c r="JK584" s="93"/>
      <c r="JL584" s="93"/>
      <c r="JM584" s="93"/>
      <c r="JN584" s="93"/>
      <c r="JO584" s="93"/>
      <c r="JP584" s="93"/>
      <c r="JQ584" s="93"/>
      <c r="JR584" s="93"/>
      <c r="JS584" s="93"/>
    </row>
    <row r="585" spans="1:279" x14ac:dyDescent="0.25">
      <c r="A585" s="93"/>
      <c r="B585" s="93"/>
      <c r="C585" s="93"/>
      <c r="D585" s="93"/>
      <c r="E585" s="94"/>
      <c r="F585" s="191"/>
      <c r="G585" s="95"/>
      <c r="H585" s="191"/>
      <c r="I585" s="191"/>
      <c r="J585" s="96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  <c r="IX585" s="93"/>
      <c r="IY585" s="93"/>
      <c r="IZ585" s="93"/>
      <c r="JA585" s="93"/>
      <c r="JB585" s="93"/>
      <c r="JC585" s="93"/>
      <c r="JD585" s="93"/>
      <c r="JE585" s="93"/>
      <c r="JF585" s="93"/>
      <c r="JG585" s="93"/>
      <c r="JH585" s="93"/>
      <c r="JI585" s="93"/>
      <c r="JJ585" s="93"/>
      <c r="JK585" s="93"/>
      <c r="JL585" s="93"/>
      <c r="JM585" s="93"/>
      <c r="JN585" s="93"/>
      <c r="JO585" s="93"/>
      <c r="JP585" s="93"/>
      <c r="JQ585" s="93"/>
      <c r="JR585" s="93"/>
      <c r="JS585" s="93"/>
    </row>
    <row r="586" spans="1:279" x14ac:dyDescent="0.25">
      <c r="A586" s="93"/>
      <c r="B586" s="93"/>
      <c r="C586" s="93"/>
      <c r="D586" s="93"/>
      <c r="E586" s="94"/>
      <c r="F586" s="191"/>
      <c r="G586" s="95"/>
      <c r="H586" s="191"/>
      <c r="I586" s="191"/>
      <c r="J586" s="96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  <c r="IX586" s="93"/>
      <c r="IY586" s="93"/>
      <c r="IZ586" s="93"/>
      <c r="JA586" s="93"/>
      <c r="JB586" s="93"/>
      <c r="JC586" s="93"/>
      <c r="JD586" s="93"/>
      <c r="JE586" s="93"/>
      <c r="JF586" s="93"/>
      <c r="JG586" s="93"/>
      <c r="JH586" s="93"/>
      <c r="JI586" s="93"/>
      <c r="JJ586" s="93"/>
      <c r="JK586" s="93"/>
      <c r="JL586" s="93"/>
      <c r="JM586" s="93"/>
      <c r="JN586" s="93"/>
      <c r="JO586" s="93"/>
      <c r="JP586" s="93"/>
      <c r="JQ586" s="93"/>
      <c r="JR586" s="93"/>
      <c r="JS586" s="93"/>
    </row>
    <row r="587" spans="1:279" x14ac:dyDescent="0.25">
      <c r="A587" s="93"/>
      <c r="B587" s="93"/>
      <c r="C587" s="93"/>
      <c r="D587" s="93"/>
      <c r="E587" s="94"/>
      <c r="F587" s="191"/>
      <c r="G587" s="95"/>
      <c r="H587" s="191"/>
      <c r="I587" s="191"/>
      <c r="J587" s="96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  <c r="IX587" s="93"/>
      <c r="IY587" s="93"/>
      <c r="IZ587" s="93"/>
      <c r="JA587" s="93"/>
      <c r="JB587" s="93"/>
      <c r="JC587" s="93"/>
      <c r="JD587" s="93"/>
      <c r="JE587" s="93"/>
      <c r="JF587" s="93"/>
      <c r="JG587" s="93"/>
      <c r="JH587" s="93"/>
      <c r="JI587" s="93"/>
      <c r="JJ587" s="93"/>
      <c r="JK587" s="93"/>
      <c r="JL587" s="93"/>
      <c r="JM587" s="93"/>
      <c r="JN587" s="93"/>
      <c r="JO587" s="93"/>
      <c r="JP587" s="93"/>
      <c r="JQ587" s="93"/>
      <c r="JR587" s="93"/>
      <c r="JS587" s="93"/>
    </row>
    <row r="588" spans="1:279" x14ac:dyDescent="0.25">
      <c r="A588" s="93"/>
      <c r="B588" s="93"/>
      <c r="C588" s="93"/>
      <c r="D588" s="93"/>
      <c r="E588" s="94"/>
      <c r="F588" s="191"/>
      <c r="G588" s="95"/>
      <c r="H588" s="191"/>
      <c r="I588" s="191"/>
      <c r="J588" s="96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  <c r="IX588" s="93"/>
      <c r="IY588" s="93"/>
      <c r="IZ588" s="93"/>
      <c r="JA588" s="93"/>
      <c r="JB588" s="93"/>
      <c r="JC588" s="93"/>
      <c r="JD588" s="93"/>
      <c r="JE588" s="93"/>
      <c r="JF588" s="93"/>
      <c r="JG588" s="93"/>
      <c r="JH588" s="93"/>
      <c r="JI588" s="93"/>
      <c r="JJ588" s="93"/>
      <c r="JK588" s="93"/>
      <c r="JL588" s="93"/>
      <c r="JM588" s="93"/>
      <c r="JN588" s="93"/>
      <c r="JO588" s="93"/>
      <c r="JP588" s="93"/>
      <c r="JQ588" s="93"/>
      <c r="JR588" s="93"/>
      <c r="JS588" s="93"/>
    </row>
    <row r="589" spans="1:279" x14ac:dyDescent="0.25">
      <c r="A589" s="93"/>
      <c r="B589" s="93"/>
      <c r="C589" s="93"/>
      <c r="D589" s="93"/>
      <c r="E589" s="94"/>
      <c r="F589" s="191"/>
      <c r="G589" s="95"/>
      <c r="H589" s="191"/>
      <c r="I589" s="191"/>
      <c r="J589" s="96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  <c r="IX589" s="93"/>
      <c r="IY589" s="93"/>
      <c r="IZ589" s="93"/>
      <c r="JA589" s="93"/>
      <c r="JB589" s="93"/>
      <c r="JC589" s="93"/>
      <c r="JD589" s="93"/>
      <c r="JE589" s="93"/>
      <c r="JF589" s="93"/>
      <c r="JG589" s="93"/>
      <c r="JH589" s="93"/>
      <c r="JI589" s="93"/>
      <c r="JJ589" s="93"/>
      <c r="JK589" s="93"/>
      <c r="JL589" s="93"/>
      <c r="JM589" s="93"/>
      <c r="JN589" s="93"/>
      <c r="JO589" s="93"/>
      <c r="JP589" s="93"/>
      <c r="JQ589" s="93"/>
      <c r="JR589" s="93"/>
      <c r="JS589" s="93"/>
    </row>
    <row r="590" spans="1:279" x14ac:dyDescent="0.25">
      <c r="A590" s="93"/>
      <c r="B590" s="93"/>
      <c r="C590" s="93"/>
      <c r="D590" s="93"/>
      <c r="E590" s="94"/>
      <c r="F590" s="191"/>
      <c r="G590" s="95"/>
      <c r="H590" s="191"/>
      <c r="I590" s="191"/>
      <c r="J590" s="96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  <c r="IX590" s="93"/>
      <c r="IY590" s="93"/>
      <c r="IZ590" s="93"/>
      <c r="JA590" s="93"/>
      <c r="JB590" s="93"/>
      <c r="JC590" s="93"/>
      <c r="JD590" s="93"/>
      <c r="JE590" s="93"/>
      <c r="JF590" s="93"/>
      <c r="JG590" s="93"/>
      <c r="JH590" s="93"/>
      <c r="JI590" s="93"/>
      <c r="JJ590" s="93"/>
      <c r="JK590" s="93"/>
      <c r="JL590" s="93"/>
      <c r="JM590" s="93"/>
      <c r="JN590" s="93"/>
      <c r="JO590" s="93"/>
      <c r="JP590" s="93"/>
      <c r="JQ590" s="93"/>
      <c r="JR590" s="93"/>
      <c r="JS590" s="93"/>
    </row>
    <row r="591" spans="1:279" x14ac:dyDescent="0.25">
      <c r="A591" s="93"/>
      <c r="B591" s="93"/>
      <c r="C591" s="93"/>
      <c r="D591" s="93"/>
      <c r="E591" s="94"/>
      <c r="F591" s="191"/>
      <c r="G591" s="95"/>
      <c r="H591" s="191"/>
      <c r="I591" s="191"/>
      <c r="J591" s="96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  <c r="IX591" s="93"/>
      <c r="IY591" s="93"/>
      <c r="IZ591" s="93"/>
      <c r="JA591" s="93"/>
      <c r="JB591" s="93"/>
      <c r="JC591" s="93"/>
      <c r="JD591" s="93"/>
      <c r="JE591" s="93"/>
      <c r="JF591" s="93"/>
      <c r="JG591" s="93"/>
      <c r="JH591" s="93"/>
      <c r="JI591" s="93"/>
      <c r="JJ591" s="93"/>
      <c r="JK591" s="93"/>
      <c r="JL591" s="93"/>
      <c r="JM591" s="93"/>
      <c r="JN591" s="93"/>
      <c r="JO591" s="93"/>
      <c r="JP591" s="93"/>
      <c r="JQ591" s="93"/>
      <c r="JR591" s="93"/>
      <c r="JS591" s="93"/>
    </row>
    <row r="592" spans="1:279" x14ac:dyDescent="0.25">
      <c r="A592" s="93"/>
      <c r="B592" s="93"/>
      <c r="C592" s="93"/>
      <c r="D592" s="93"/>
      <c r="E592" s="94"/>
      <c r="F592" s="191"/>
      <c r="G592" s="95"/>
      <c r="H592" s="191"/>
      <c r="I592" s="191"/>
      <c r="J592" s="96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  <c r="IX592" s="93"/>
      <c r="IY592" s="93"/>
      <c r="IZ592" s="93"/>
      <c r="JA592" s="93"/>
      <c r="JB592" s="93"/>
      <c r="JC592" s="93"/>
      <c r="JD592" s="93"/>
      <c r="JE592" s="93"/>
      <c r="JF592" s="93"/>
      <c r="JG592" s="93"/>
      <c r="JH592" s="93"/>
      <c r="JI592" s="93"/>
      <c r="JJ592" s="93"/>
      <c r="JK592" s="93"/>
      <c r="JL592" s="93"/>
      <c r="JM592" s="93"/>
      <c r="JN592" s="93"/>
      <c r="JO592" s="93"/>
      <c r="JP592" s="93"/>
      <c r="JQ592" s="93"/>
      <c r="JR592" s="93"/>
      <c r="JS592" s="93"/>
    </row>
    <row r="593" spans="1:279" x14ac:dyDescent="0.25">
      <c r="A593" s="93"/>
      <c r="B593" s="93"/>
      <c r="C593" s="93"/>
      <c r="D593" s="93"/>
      <c r="E593" s="94"/>
      <c r="F593" s="191"/>
      <c r="G593" s="95"/>
      <c r="H593" s="191"/>
      <c r="I593" s="191"/>
      <c r="J593" s="96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  <c r="IX593" s="93"/>
      <c r="IY593" s="93"/>
      <c r="IZ593" s="93"/>
      <c r="JA593" s="93"/>
      <c r="JB593" s="93"/>
      <c r="JC593" s="93"/>
      <c r="JD593" s="93"/>
      <c r="JE593" s="93"/>
      <c r="JF593" s="93"/>
      <c r="JG593" s="93"/>
      <c r="JH593" s="93"/>
      <c r="JI593" s="93"/>
      <c r="JJ593" s="93"/>
      <c r="JK593" s="93"/>
      <c r="JL593" s="93"/>
      <c r="JM593" s="93"/>
      <c r="JN593" s="93"/>
      <c r="JO593" s="93"/>
      <c r="JP593" s="93"/>
      <c r="JQ593" s="93"/>
      <c r="JR593" s="93"/>
      <c r="JS593" s="93"/>
    </row>
    <row r="594" spans="1:279" x14ac:dyDescent="0.25">
      <c r="A594" s="93"/>
      <c r="B594" s="93"/>
      <c r="C594" s="93"/>
      <c r="D594" s="93"/>
      <c r="E594" s="94"/>
      <c r="F594" s="191"/>
      <c r="G594" s="95"/>
      <c r="H594" s="191"/>
      <c r="I594" s="191"/>
      <c r="J594" s="96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  <c r="EX594" s="93"/>
      <c r="EY594" s="93"/>
      <c r="EZ594" s="93"/>
      <c r="FA594" s="93"/>
      <c r="FB594" s="93"/>
      <c r="FC594" s="93"/>
      <c r="FD594" s="93"/>
      <c r="FE594" s="93"/>
      <c r="FF594" s="93"/>
      <c r="FG594" s="93"/>
      <c r="FH594" s="93"/>
      <c r="FI594" s="93"/>
      <c r="FJ594" s="93"/>
      <c r="FK594" s="93"/>
      <c r="FL594" s="93"/>
      <c r="FM594" s="93"/>
      <c r="FN594" s="93"/>
      <c r="FO594" s="93"/>
      <c r="FP594" s="93"/>
      <c r="FQ594" s="93"/>
      <c r="FR594" s="93"/>
      <c r="FS594" s="93"/>
      <c r="FT594" s="93"/>
      <c r="FU594" s="93"/>
      <c r="FV594" s="93"/>
      <c r="FW594" s="93"/>
      <c r="FX594" s="93"/>
      <c r="FY594" s="93"/>
      <c r="FZ594" s="93"/>
      <c r="GA594" s="93"/>
      <c r="GB594" s="93"/>
      <c r="GC594" s="93"/>
      <c r="GD594" s="93"/>
      <c r="GE594" s="93"/>
      <c r="GF594" s="93"/>
      <c r="GG594" s="93"/>
      <c r="GH594" s="93"/>
      <c r="GI594" s="93"/>
      <c r="GJ594" s="93"/>
      <c r="GK594" s="93"/>
      <c r="GL594" s="93"/>
      <c r="GM594" s="93"/>
      <c r="GN594" s="93"/>
      <c r="GO594" s="93"/>
      <c r="GP594" s="93"/>
      <c r="GQ594" s="93"/>
      <c r="GR594" s="93"/>
      <c r="GS594" s="93"/>
      <c r="GT594" s="93"/>
      <c r="GU594" s="93"/>
      <c r="GV594" s="93"/>
      <c r="GW594" s="93"/>
      <c r="GX594" s="93"/>
      <c r="GY594" s="93"/>
      <c r="GZ594" s="93"/>
      <c r="HA594" s="93"/>
      <c r="HB594" s="93"/>
      <c r="HC594" s="93"/>
      <c r="HD594" s="93"/>
      <c r="HE594" s="93"/>
      <c r="HF594" s="93"/>
      <c r="HG594" s="93"/>
      <c r="HH594" s="93"/>
      <c r="HI594" s="93"/>
      <c r="HJ594" s="93"/>
      <c r="HK594" s="93"/>
      <c r="HL594" s="93"/>
      <c r="HM594" s="93"/>
      <c r="HN594" s="93"/>
      <c r="HO594" s="93"/>
      <c r="HP594" s="93"/>
      <c r="HQ594" s="93"/>
      <c r="HR594" s="93"/>
      <c r="HS594" s="93"/>
      <c r="HT594" s="93"/>
      <c r="HU594" s="93"/>
      <c r="HV594" s="93"/>
      <c r="HW594" s="93"/>
      <c r="HX594" s="93"/>
      <c r="HY594" s="93"/>
      <c r="HZ594" s="93"/>
      <c r="IA594" s="93"/>
      <c r="IB594" s="93"/>
      <c r="IC594" s="93"/>
      <c r="ID594" s="93"/>
      <c r="IE594" s="93"/>
      <c r="IF594" s="93"/>
      <c r="IG594" s="93"/>
      <c r="IH594" s="93"/>
      <c r="II594" s="93"/>
      <c r="IJ594" s="93"/>
      <c r="IK594" s="93"/>
      <c r="IL594" s="93"/>
      <c r="IM594" s="93"/>
      <c r="IN594" s="93"/>
      <c r="IO594" s="93"/>
      <c r="IP594" s="93"/>
      <c r="IQ594" s="93"/>
      <c r="IR594" s="93"/>
      <c r="IS594" s="93"/>
      <c r="IT594" s="93"/>
      <c r="IU594" s="93"/>
      <c r="IV594" s="93"/>
      <c r="IW594" s="93"/>
      <c r="IX594" s="93"/>
      <c r="IY594" s="93"/>
      <c r="IZ594" s="93"/>
      <c r="JA594" s="93"/>
      <c r="JB594" s="93"/>
      <c r="JC594" s="93"/>
      <c r="JD594" s="93"/>
      <c r="JE594" s="93"/>
      <c r="JF594" s="93"/>
      <c r="JG594" s="93"/>
      <c r="JH594" s="93"/>
      <c r="JI594" s="93"/>
      <c r="JJ594" s="93"/>
      <c r="JK594" s="93"/>
      <c r="JL594" s="93"/>
      <c r="JM594" s="93"/>
      <c r="JN594" s="93"/>
      <c r="JO594" s="93"/>
      <c r="JP594" s="93"/>
      <c r="JQ594" s="93"/>
      <c r="JR594" s="93"/>
      <c r="JS594" s="93"/>
    </row>
    <row r="595" spans="1:279" x14ac:dyDescent="0.25">
      <c r="A595" s="93"/>
      <c r="B595" s="93"/>
      <c r="C595" s="93"/>
      <c r="D595" s="93"/>
      <c r="E595" s="94"/>
      <c r="F595" s="191"/>
      <c r="G595" s="95"/>
      <c r="H595" s="191"/>
      <c r="I595" s="191"/>
      <c r="J595" s="96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  <c r="EX595" s="93"/>
      <c r="EY595" s="93"/>
      <c r="EZ595" s="93"/>
      <c r="FA595" s="93"/>
      <c r="FB595" s="93"/>
      <c r="FC595" s="93"/>
      <c r="FD595" s="93"/>
      <c r="FE595" s="93"/>
      <c r="FF595" s="93"/>
      <c r="FG595" s="93"/>
      <c r="FH595" s="93"/>
      <c r="FI595" s="93"/>
      <c r="FJ595" s="93"/>
      <c r="FK595" s="93"/>
      <c r="FL595" s="93"/>
      <c r="FM595" s="93"/>
      <c r="FN595" s="93"/>
      <c r="FO595" s="93"/>
      <c r="FP595" s="93"/>
      <c r="FQ595" s="93"/>
      <c r="FR595" s="93"/>
      <c r="FS595" s="93"/>
      <c r="FT595" s="93"/>
      <c r="FU595" s="93"/>
      <c r="FV595" s="93"/>
      <c r="FW595" s="93"/>
      <c r="FX595" s="93"/>
      <c r="FY595" s="93"/>
      <c r="FZ595" s="93"/>
      <c r="GA595" s="93"/>
      <c r="GB595" s="93"/>
      <c r="GC595" s="93"/>
      <c r="GD595" s="93"/>
      <c r="GE595" s="93"/>
      <c r="GF595" s="93"/>
      <c r="GG595" s="93"/>
      <c r="GH595" s="93"/>
      <c r="GI595" s="93"/>
      <c r="GJ595" s="93"/>
      <c r="GK595" s="93"/>
      <c r="GL595" s="93"/>
      <c r="GM595" s="93"/>
      <c r="GN595" s="93"/>
      <c r="GO595" s="93"/>
      <c r="GP595" s="93"/>
      <c r="GQ595" s="93"/>
      <c r="GR595" s="93"/>
      <c r="GS595" s="93"/>
      <c r="GT595" s="93"/>
      <c r="GU595" s="93"/>
      <c r="GV595" s="93"/>
      <c r="GW595" s="93"/>
      <c r="GX595" s="93"/>
      <c r="GY595" s="93"/>
      <c r="GZ595" s="93"/>
      <c r="HA595" s="93"/>
      <c r="HB595" s="93"/>
      <c r="HC595" s="93"/>
      <c r="HD595" s="93"/>
      <c r="HE595" s="93"/>
      <c r="HF595" s="93"/>
      <c r="HG595" s="93"/>
      <c r="HH595" s="93"/>
      <c r="HI595" s="93"/>
      <c r="HJ595" s="93"/>
      <c r="HK595" s="93"/>
      <c r="HL595" s="93"/>
      <c r="HM595" s="93"/>
      <c r="HN595" s="93"/>
      <c r="HO595" s="93"/>
      <c r="HP595" s="93"/>
      <c r="HQ595" s="93"/>
      <c r="HR595" s="93"/>
      <c r="HS595" s="93"/>
      <c r="HT595" s="93"/>
      <c r="HU595" s="93"/>
      <c r="HV595" s="93"/>
      <c r="HW595" s="93"/>
      <c r="HX595" s="93"/>
      <c r="HY595" s="93"/>
      <c r="HZ595" s="93"/>
      <c r="IA595" s="93"/>
      <c r="IB595" s="93"/>
      <c r="IC595" s="93"/>
      <c r="ID595" s="93"/>
      <c r="IE595" s="93"/>
      <c r="IF595" s="93"/>
      <c r="IG595" s="93"/>
      <c r="IH595" s="93"/>
      <c r="II595" s="93"/>
      <c r="IJ595" s="93"/>
      <c r="IK595" s="93"/>
      <c r="IL595" s="93"/>
      <c r="IM595" s="93"/>
      <c r="IN595" s="93"/>
      <c r="IO595" s="93"/>
      <c r="IP595" s="93"/>
      <c r="IQ595" s="93"/>
      <c r="IR595" s="93"/>
      <c r="IS595" s="93"/>
      <c r="IT595" s="93"/>
      <c r="IU595" s="93"/>
      <c r="IV595" s="93"/>
      <c r="IW595" s="93"/>
      <c r="IX595" s="93"/>
      <c r="IY595" s="93"/>
      <c r="IZ595" s="93"/>
      <c r="JA595" s="93"/>
      <c r="JB595" s="93"/>
      <c r="JC595" s="93"/>
      <c r="JD595" s="93"/>
      <c r="JE595" s="93"/>
      <c r="JF595" s="93"/>
      <c r="JG595" s="93"/>
      <c r="JH595" s="93"/>
      <c r="JI595" s="93"/>
      <c r="JJ595" s="93"/>
      <c r="JK595" s="93"/>
      <c r="JL595" s="93"/>
      <c r="JM595" s="93"/>
      <c r="JN595" s="93"/>
      <c r="JO595" s="93"/>
      <c r="JP595" s="93"/>
      <c r="JQ595" s="93"/>
      <c r="JR595" s="93"/>
      <c r="JS595" s="93"/>
    </row>
    <row r="596" spans="1:279" x14ac:dyDescent="0.25">
      <c r="A596" s="93"/>
      <c r="B596" s="93"/>
      <c r="C596" s="93"/>
      <c r="D596" s="93"/>
      <c r="E596" s="94"/>
      <c r="F596" s="191"/>
      <c r="G596" s="95"/>
      <c r="H596" s="191"/>
      <c r="I596" s="191"/>
      <c r="J596" s="96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  <c r="EX596" s="93"/>
      <c r="EY596" s="93"/>
      <c r="EZ596" s="93"/>
      <c r="FA596" s="93"/>
      <c r="FB596" s="93"/>
      <c r="FC596" s="93"/>
      <c r="FD596" s="93"/>
      <c r="FE596" s="93"/>
      <c r="FF596" s="93"/>
      <c r="FG596" s="93"/>
      <c r="FH596" s="93"/>
      <c r="FI596" s="93"/>
      <c r="FJ596" s="93"/>
      <c r="FK596" s="93"/>
      <c r="FL596" s="93"/>
      <c r="FM596" s="93"/>
      <c r="FN596" s="93"/>
      <c r="FO596" s="93"/>
      <c r="FP596" s="93"/>
      <c r="FQ596" s="93"/>
      <c r="FR596" s="93"/>
      <c r="FS596" s="93"/>
      <c r="FT596" s="93"/>
      <c r="FU596" s="93"/>
      <c r="FV596" s="93"/>
      <c r="FW596" s="93"/>
      <c r="FX596" s="93"/>
      <c r="FY596" s="93"/>
      <c r="FZ596" s="93"/>
      <c r="GA596" s="93"/>
      <c r="GB596" s="93"/>
      <c r="GC596" s="93"/>
      <c r="GD596" s="93"/>
      <c r="GE596" s="93"/>
      <c r="GF596" s="93"/>
      <c r="GG596" s="93"/>
      <c r="GH596" s="93"/>
      <c r="GI596" s="93"/>
      <c r="GJ596" s="93"/>
      <c r="GK596" s="93"/>
      <c r="GL596" s="93"/>
      <c r="GM596" s="93"/>
      <c r="GN596" s="93"/>
      <c r="GO596" s="93"/>
      <c r="GP596" s="93"/>
      <c r="GQ596" s="93"/>
      <c r="GR596" s="93"/>
      <c r="GS596" s="93"/>
      <c r="GT596" s="93"/>
      <c r="GU596" s="93"/>
      <c r="GV596" s="93"/>
      <c r="GW596" s="93"/>
      <c r="GX596" s="93"/>
      <c r="GY596" s="93"/>
      <c r="GZ596" s="93"/>
      <c r="HA596" s="93"/>
      <c r="HB596" s="93"/>
      <c r="HC596" s="93"/>
      <c r="HD596" s="93"/>
      <c r="HE596" s="93"/>
      <c r="HF596" s="93"/>
      <c r="HG596" s="93"/>
      <c r="HH596" s="93"/>
      <c r="HI596" s="93"/>
      <c r="HJ596" s="93"/>
      <c r="HK596" s="93"/>
      <c r="HL596" s="93"/>
      <c r="HM596" s="93"/>
      <c r="HN596" s="93"/>
      <c r="HO596" s="93"/>
      <c r="HP596" s="93"/>
      <c r="HQ596" s="93"/>
      <c r="HR596" s="93"/>
      <c r="HS596" s="93"/>
      <c r="HT596" s="93"/>
      <c r="HU596" s="93"/>
      <c r="HV596" s="93"/>
      <c r="HW596" s="93"/>
      <c r="HX596" s="93"/>
      <c r="HY596" s="93"/>
      <c r="HZ596" s="93"/>
      <c r="IA596" s="93"/>
      <c r="IB596" s="93"/>
      <c r="IC596" s="93"/>
      <c r="ID596" s="93"/>
      <c r="IE596" s="93"/>
      <c r="IF596" s="93"/>
      <c r="IG596" s="93"/>
      <c r="IH596" s="93"/>
      <c r="II596" s="93"/>
      <c r="IJ596" s="93"/>
      <c r="IK596" s="93"/>
      <c r="IL596" s="93"/>
      <c r="IM596" s="93"/>
      <c r="IN596" s="93"/>
      <c r="IO596" s="93"/>
      <c r="IP596" s="93"/>
      <c r="IQ596" s="93"/>
      <c r="IR596" s="93"/>
      <c r="IS596" s="93"/>
      <c r="IT596" s="93"/>
      <c r="IU596" s="93"/>
      <c r="IV596" s="93"/>
      <c r="IW596" s="93"/>
      <c r="IX596" s="93"/>
      <c r="IY596" s="93"/>
      <c r="IZ596" s="93"/>
      <c r="JA596" s="93"/>
      <c r="JB596" s="93"/>
      <c r="JC596" s="93"/>
      <c r="JD596" s="93"/>
      <c r="JE596" s="93"/>
      <c r="JF596" s="93"/>
      <c r="JG596" s="93"/>
      <c r="JH596" s="93"/>
      <c r="JI596" s="93"/>
      <c r="JJ596" s="93"/>
      <c r="JK596" s="93"/>
      <c r="JL596" s="93"/>
      <c r="JM596" s="93"/>
      <c r="JN596" s="93"/>
      <c r="JO596" s="93"/>
      <c r="JP596" s="93"/>
      <c r="JQ596" s="93"/>
      <c r="JR596" s="93"/>
      <c r="JS596" s="93"/>
    </row>
    <row r="597" spans="1:279" x14ac:dyDescent="0.25">
      <c r="A597" s="93"/>
      <c r="B597" s="93"/>
      <c r="C597" s="93"/>
      <c r="D597" s="93"/>
      <c r="E597" s="94"/>
      <c r="F597" s="191"/>
      <c r="G597" s="95"/>
      <c r="H597" s="191"/>
      <c r="I597" s="191"/>
      <c r="J597" s="96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  <c r="EX597" s="93"/>
      <c r="EY597" s="93"/>
      <c r="EZ597" s="93"/>
      <c r="FA597" s="93"/>
      <c r="FB597" s="93"/>
      <c r="FC597" s="93"/>
      <c r="FD597" s="93"/>
      <c r="FE597" s="93"/>
      <c r="FF597" s="93"/>
      <c r="FG597" s="93"/>
      <c r="FH597" s="93"/>
      <c r="FI597" s="93"/>
      <c r="FJ597" s="93"/>
      <c r="FK597" s="93"/>
      <c r="FL597" s="93"/>
      <c r="FM597" s="93"/>
      <c r="FN597" s="93"/>
      <c r="FO597" s="93"/>
      <c r="FP597" s="93"/>
      <c r="FQ597" s="93"/>
      <c r="FR597" s="93"/>
      <c r="FS597" s="93"/>
      <c r="FT597" s="93"/>
      <c r="FU597" s="93"/>
      <c r="FV597" s="93"/>
      <c r="FW597" s="93"/>
      <c r="FX597" s="93"/>
      <c r="FY597" s="93"/>
      <c r="FZ597" s="93"/>
      <c r="GA597" s="93"/>
      <c r="GB597" s="93"/>
      <c r="GC597" s="93"/>
      <c r="GD597" s="93"/>
      <c r="GE597" s="93"/>
      <c r="GF597" s="93"/>
      <c r="GG597" s="93"/>
      <c r="GH597" s="93"/>
      <c r="GI597" s="93"/>
      <c r="GJ597" s="93"/>
      <c r="GK597" s="93"/>
      <c r="GL597" s="93"/>
      <c r="GM597" s="93"/>
      <c r="GN597" s="93"/>
      <c r="GO597" s="93"/>
      <c r="GP597" s="93"/>
      <c r="GQ597" s="93"/>
      <c r="GR597" s="93"/>
      <c r="GS597" s="93"/>
      <c r="GT597" s="93"/>
      <c r="GU597" s="93"/>
      <c r="GV597" s="93"/>
      <c r="GW597" s="93"/>
      <c r="GX597" s="93"/>
      <c r="GY597" s="93"/>
      <c r="GZ597" s="93"/>
      <c r="HA597" s="93"/>
      <c r="HB597" s="93"/>
      <c r="HC597" s="93"/>
      <c r="HD597" s="93"/>
      <c r="HE597" s="93"/>
      <c r="HF597" s="93"/>
      <c r="HG597" s="93"/>
      <c r="HH597" s="93"/>
      <c r="HI597" s="93"/>
      <c r="HJ597" s="93"/>
      <c r="HK597" s="93"/>
      <c r="HL597" s="93"/>
      <c r="HM597" s="93"/>
      <c r="HN597" s="93"/>
      <c r="HO597" s="93"/>
      <c r="HP597" s="93"/>
      <c r="HQ597" s="93"/>
      <c r="HR597" s="93"/>
      <c r="HS597" s="93"/>
      <c r="HT597" s="93"/>
      <c r="HU597" s="93"/>
      <c r="HV597" s="93"/>
      <c r="HW597" s="93"/>
      <c r="HX597" s="93"/>
      <c r="HY597" s="93"/>
      <c r="HZ597" s="93"/>
      <c r="IA597" s="93"/>
      <c r="IB597" s="93"/>
      <c r="IC597" s="93"/>
      <c r="ID597" s="93"/>
      <c r="IE597" s="93"/>
      <c r="IF597" s="93"/>
      <c r="IG597" s="93"/>
      <c r="IH597" s="93"/>
      <c r="II597" s="93"/>
      <c r="IJ597" s="93"/>
      <c r="IK597" s="93"/>
      <c r="IL597" s="93"/>
      <c r="IM597" s="93"/>
      <c r="IN597" s="93"/>
      <c r="IO597" s="93"/>
      <c r="IP597" s="93"/>
      <c r="IQ597" s="93"/>
      <c r="IR597" s="93"/>
      <c r="IS597" s="93"/>
      <c r="IT597" s="93"/>
      <c r="IU597" s="93"/>
      <c r="IV597" s="93"/>
      <c r="IW597" s="93"/>
      <c r="IX597" s="93"/>
      <c r="IY597" s="93"/>
      <c r="IZ597" s="93"/>
      <c r="JA597" s="93"/>
      <c r="JB597" s="93"/>
      <c r="JC597" s="93"/>
      <c r="JD597" s="93"/>
      <c r="JE597" s="93"/>
      <c r="JF597" s="93"/>
      <c r="JG597" s="93"/>
      <c r="JH597" s="93"/>
      <c r="JI597" s="93"/>
      <c r="JJ597" s="93"/>
      <c r="JK597" s="93"/>
      <c r="JL597" s="93"/>
      <c r="JM597" s="93"/>
      <c r="JN597" s="93"/>
      <c r="JO597" s="93"/>
      <c r="JP597" s="93"/>
      <c r="JQ597" s="93"/>
      <c r="JR597" s="93"/>
      <c r="JS597" s="93"/>
    </row>
    <row r="598" spans="1:279" x14ac:dyDescent="0.25">
      <c r="A598" s="93"/>
      <c r="B598" s="93"/>
      <c r="C598" s="93"/>
      <c r="D598" s="93"/>
      <c r="E598" s="94"/>
      <c r="F598" s="191"/>
      <c r="G598" s="95"/>
      <c r="H598" s="191"/>
      <c r="I598" s="191"/>
      <c r="J598" s="96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  <c r="EX598" s="93"/>
      <c r="EY598" s="93"/>
      <c r="EZ598" s="93"/>
      <c r="FA598" s="93"/>
      <c r="FB598" s="93"/>
      <c r="FC598" s="93"/>
      <c r="FD598" s="93"/>
      <c r="FE598" s="93"/>
      <c r="FF598" s="93"/>
      <c r="FG598" s="93"/>
      <c r="FH598" s="93"/>
      <c r="FI598" s="93"/>
      <c r="FJ598" s="93"/>
      <c r="FK598" s="93"/>
      <c r="FL598" s="93"/>
      <c r="FM598" s="93"/>
      <c r="FN598" s="93"/>
      <c r="FO598" s="93"/>
      <c r="FP598" s="93"/>
      <c r="FQ598" s="93"/>
      <c r="FR598" s="93"/>
      <c r="FS598" s="93"/>
      <c r="FT598" s="93"/>
      <c r="FU598" s="93"/>
      <c r="FV598" s="93"/>
      <c r="FW598" s="93"/>
      <c r="FX598" s="93"/>
      <c r="FY598" s="93"/>
      <c r="FZ598" s="93"/>
      <c r="GA598" s="93"/>
      <c r="GB598" s="93"/>
      <c r="GC598" s="93"/>
      <c r="GD598" s="93"/>
      <c r="GE598" s="93"/>
      <c r="GF598" s="93"/>
      <c r="GG598" s="93"/>
      <c r="GH598" s="93"/>
      <c r="GI598" s="93"/>
      <c r="GJ598" s="93"/>
      <c r="GK598" s="93"/>
      <c r="GL598" s="93"/>
      <c r="GM598" s="93"/>
      <c r="GN598" s="93"/>
      <c r="GO598" s="93"/>
      <c r="GP598" s="93"/>
      <c r="GQ598" s="93"/>
      <c r="GR598" s="93"/>
      <c r="GS598" s="93"/>
      <c r="GT598" s="93"/>
      <c r="GU598" s="93"/>
      <c r="GV598" s="93"/>
      <c r="GW598" s="93"/>
      <c r="GX598" s="93"/>
      <c r="GY598" s="93"/>
      <c r="GZ598" s="93"/>
      <c r="HA598" s="93"/>
      <c r="HB598" s="93"/>
      <c r="HC598" s="93"/>
      <c r="HD598" s="93"/>
      <c r="HE598" s="93"/>
      <c r="HF598" s="93"/>
      <c r="HG598" s="93"/>
      <c r="HH598" s="93"/>
      <c r="HI598" s="93"/>
      <c r="HJ598" s="93"/>
      <c r="HK598" s="93"/>
      <c r="HL598" s="93"/>
      <c r="HM598" s="93"/>
      <c r="HN598" s="93"/>
      <c r="HO598" s="93"/>
      <c r="HP598" s="93"/>
      <c r="HQ598" s="93"/>
      <c r="HR598" s="93"/>
      <c r="HS598" s="93"/>
      <c r="HT598" s="93"/>
      <c r="HU598" s="93"/>
      <c r="HV598" s="93"/>
      <c r="HW598" s="93"/>
      <c r="HX598" s="93"/>
      <c r="HY598" s="93"/>
      <c r="HZ598" s="93"/>
      <c r="IA598" s="93"/>
      <c r="IB598" s="93"/>
      <c r="IC598" s="93"/>
      <c r="ID598" s="93"/>
      <c r="IE598" s="93"/>
      <c r="IF598" s="93"/>
      <c r="IG598" s="93"/>
      <c r="IH598" s="93"/>
      <c r="II598" s="93"/>
      <c r="IJ598" s="93"/>
      <c r="IK598" s="93"/>
      <c r="IL598" s="93"/>
      <c r="IM598" s="93"/>
      <c r="IN598" s="93"/>
      <c r="IO598" s="93"/>
      <c r="IP598" s="93"/>
      <c r="IQ598" s="93"/>
      <c r="IR598" s="93"/>
      <c r="IS598" s="93"/>
      <c r="IT598" s="93"/>
      <c r="IU598" s="93"/>
      <c r="IV598" s="93"/>
      <c r="IW598" s="93"/>
      <c r="IX598" s="93"/>
      <c r="IY598" s="93"/>
      <c r="IZ598" s="93"/>
      <c r="JA598" s="93"/>
      <c r="JB598" s="93"/>
      <c r="JC598" s="93"/>
      <c r="JD598" s="93"/>
      <c r="JE598" s="93"/>
      <c r="JF598" s="93"/>
      <c r="JG598" s="93"/>
      <c r="JH598" s="93"/>
      <c r="JI598" s="93"/>
      <c r="JJ598" s="93"/>
      <c r="JK598" s="93"/>
      <c r="JL598" s="93"/>
      <c r="JM598" s="93"/>
      <c r="JN598" s="93"/>
      <c r="JO598" s="93"/>
      <c r="JP598" s="93"/>
      <c r="JQ598" s="93"/>
      <c r="JR598" s="93"/>
      <c r="JS598" s="93"/>
    </row>
    <row r="599" spans="1:279" x14ac:dyDescent="0.25">
      <c r="A599" s="93"/>
      <c r="B599" s="93"/>
      <c r="C599" s="93"/>
      <c r="D599" s="93"/>
      <c r="E599" s="94"/>
      <c r="F599" s="191"/>
      <c r="G599" s="95"/>
      <c r="H599" s="191"/>
      <c r="I599" s="191"/>
      <c r="J599" s="96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  <c r="EX599" s="93"/>
      <c r="EY599" s="93"/>
      <c r="EZ599" s="93"/>
      <c r="FA599" s="93"/>
      <c r="FB599" s="93"/>
      <c r="FC599" s="93"/>
      <c r="FD599" s="93"/>
      <c r="FE599" s="93"/>
      <c r="FF599" s="93"/>
      <c r="FG599" s="93"/>
      <c r="FH599" s="93"/>
      <c r="FI599" s="93"/>
      <c r="FJ599" s="93"/>
      <c r="FK599" s="93"/>
      <c r="FL599" s="93"/>
      <c r="FM599" s="93"/>
      <c r="FN599" s="93"/>
      <c r="FO599" s="93"/>
      <c r="FP599" s="93"/>
      <c r="FQ599" s="93"/>
      <c r="FR599" s="93"/>
      <c r="FS599" s="93"/>
      <c r="FT599" s="93"/>
      <c r="FU599" s="93"/>
      <c r="FV599" s="93"/>
      <c r="FW599" s="93"/>
      <c r="FX599" s="93"/>
      <c r="FY599" s="93"/>
      <c r="FZ599" s="93"/>
      <c r="GA599" s="93"/>
      <c r="GB599" s="93"/>
      <c r="GC599" s="93"/>
      <c r="GD599" s="93"/>
      <c r="GE599" s="93"/>
      <c r="GF599" s="93"/>
      <c r="GG599" s="93"/>
      <c r="GH599" s="93"/>
      <c r="GI599" s="93"/>
      <c r="GJ599" s="93"/>
      <c r="GK599" s="93"/>
      <c r="GL599" s="93"/>
      <c r="GM599" s="93"/>
      <c r="GN599" s="93"/>
      <c r="GO599" s="93"/>
      <c r="GP599" s="93"/>
      <c r="GQ599" s="93"/>
      <c r="GR599" s="93"/>
      <c r="GS599" s="93"/>
      <c r="GT599" s="93"/>
      <c r="GU599" s="93"/>
      <c r="GV599" s="93"/>
      <c r="GW599" s="93"/>
      <c r="GX599" s="93"/>
      <c r="GY599" s="93"/>
      <c r="GZ599" s="93"/>
      <c r="HA599" s="93"/>
      <c r="HB599" s="93"/>
      <c r="HC599" s="93"/>
      <c r="HD599" s="93"/>
      <c r="HE599" s="93"/>
      <c r="HF599" s="93"/>
      <c r="HG599" s="93"/>
      <c r="HH599" s="93"/>
      <c r="HI599" s="93"/>
      <c r="HJ599" s="93"/>
      <c r="HK599" s="93"/>
      <c r="HL599" s="93"/>
      <c r="HM599" s="93"/>
      <c r="HN599" s="93"/>
      <c r="HO599" s="93"/>
      <c r="HP599" s="93"/>
      <c r="HQ599" s="93"/>
      <c r="HR599" s="93"/>
      <c r="HS599" s="93"/>
      <c r="HT599" s="93"/>
      <c r="HU599" s="93"/>
      <c r="HV599" s="93"/>
      <c r="HW599" s="93"/>
      <c r="HX599" s="93"/>
      <c r="HY599" s="93"/>
      <c r="HZ599" s="93"/>
      <c r="IA599" s="93"/>
      <c r="IB599" s="93"/>
      <c r="IC599" s="93"/>
      <c r="ID599" s="93"/>
      <c r="IE599" s="93"/>
      <c r="IF599" s="93"/>
      <c r="IG599" s="93"/>
      <c r="IH599" s="93"/>
      <c r="II599" s="93"/>
      <c r="IJ599" s="93"/>
      <c r="IK599" s="93"/>
      <c r="IL599" s="93"/>
      <c r="IM599" s="93"/>
      <c r="IN599" s="93"/>
      <c r="IO599" s="93"/>
      <c r="IP599" s="93"/>
      <c r="IQ599" s="93"/>
      <c r="IR599" s="93"/>
      <c r="IS599" s="93"/>
      <c r="IT599" s="93"/>
      <c r="IU599" s="93"/>
      <c r="IV599" s="93"/>
      <c r="IW599" s="93"/>
      <c r="IX599" s="93"/>
      <c r="IY599" s="93"/>
      <c r="IZ599" s="93"/>
      <c r="JA599" s="93"/>
      <c r="JB599" s="93"/>
      <c r="JC599" s="93"/>
      <c r="JD599" s="93"/>
      <c r="JE599" s="93"/>
      <c r="JF599" s="93"/>
      <c r="JG599" s="93"/>
      <c r="JH599" s="93"/>
      <c r="JI599" s="93"/>
      <c r="JJ599" s="93"/>
      <c r="JK599" s="93"/>
      <c r="JL599" s="93"/>
      <c r="JM599" s="93"/>
      <c r="JN599" s="93"/>
      <c r="JO599" s="93"/>
      <c r="JP599" s="93"/>
      <c r="JQ599" s="93"/>
      <c r="JR599" s="93"/>
      <c r="JS599" s="93"/>
    </row>
    <row r="600" spans="1:279" x14ac:dyDescent="0.25">
      <c r="A600" s="93"/>
      <c r="B600" s="93"/>
      <c r="C600" s="93"/>
      <c r="D600" s="93"/>
      <c r="E600" s="94"/>
      <c r="F600" s="191"/>
      <c r="G600" s="95"/>
      <c r="H600" s="191"/>
      <c r="I600" s="191"/>
      <c r="J600" s="96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  <c r="EX600" s="93"/>
      <c r="EY600" s="93"/>
      <c r="EZ600" s="93"/>
      <c r="FA600" s="93"/>
      <c r="FB600" s="93"/>
      <c r="FC600" s="93"/>
      <c r="FD600" s="93"/>
      <c r="FE600" s="93"/>
      <c r="FF600" s="93"/>
      <c r="FG600" s="93"/>
      <c r="FH600" s="93"/>
      <c r="FI600" s="93"/>
      <c r="FJ600" s="93"/>
      <c r="FK600" s="93"/>
      <c r="FL600" s="93"/>
      <c r="FM600" s="93"/>
      <c r="FN600" s="93"/>
      <c r="FO600" s="93"/>
      <c r="FP600" s="93"/>
      <c r="FQ600" s="93"/>
      <c r="FR600" s="93"/>
      <c r="FS600" s="93"/>
      <c r="FT600" s="93"/>
      <c r="FU600" s="93"/>
      <c r="FV600" s="93"/>
      <c r="FW600" s="93"/>
      <c r="FX600" s="93"/>
      <c r="FY600" s="93"/>
      <c r="FZ600" s="93"/>
      <c r="GA600" s="93"/>
      <c r="GB600" s="93"/>
      <c r="GC600" s="93"/>
      <c r="GD600" s="93"/>
      <c r="GE600" s="93"/>
      <c r="GF600" s="93"/>
      <c r="GG600" s="93"/>
      <c r="GH600" s="93"/>
      <c r="GI600" s="93"/>
      <c r="GJ600" s="93"/>
      <c r="GK600" s="93"/>
      <c r="GL600" s="93"/>
      <c r="GM600" s="93"/>
      <c r="GN600" s="93"/>
      <c r="GO600" s="93"/>
      <c r="GP600" s="93"/>
      <c r="GQ600" s="93"/>
      <c r="GR600" s="93"/>
      <c r="GS600" s="93"/>
      <c r="GT600" s="93"/>
      <c r="GU600" s="93"/>
      <c r="GV600" s="93"/>
      <c r="GW600" s="93"/>
      <c r="GX600" s="93"/>
      <c r="GY600" s="93"/>
      <c r="GZ600" s="93"/>
      <c r="HA600" s="93"/>
      <c r="HB600" s="93"/>
      <c r="HC600" s="93"/>
      <c r="HD600" s="93"/>
      <c r="HE600" s="93"/>
      <c r="HF600" s="93"/>
      <c r="HG600" s="93"/>
      <c r="HH600" s="93"/>
      <c r="HI600" s="93"/>
      <c r="HJ600" s="93"/>
      <c r="HK600" s="93"/>
      <c r="HL600" s="93"/>
      <c r="HM600" s="93"/>
      <c r="HN600" s="93"/>
      <c r="HO600" s="93"/>
      <c r="HP600" s="93"/>
      <c r="HQ600" s="93"/>
      <c r="HR600" s="93"/>
      <c r="HS600" s="93"/>
      <c r="HT600" s="93"/>
      <c r="HU600" s="93"/>
      <c r="HV600" s="93"/>
      <c r="HW600" s="93"/>
      <c r="HX600" s="93"/>
      <c r="HY600" s="93"/>
      <c r="HZ600" s="93"/>
      <c r="IA600" s="93"/>
      <c r="IB600" s="93"/>
      <c r="IC600" s="93"/>
      <c r="ID600" s="93"/>
      <c r="IE600" s="93"/>
      <c r="IF600" s="93"/>
      <c r="IG600" s="93"/>
      <c r="IH600" s="93"/>
      <c r="II600" s="93"/>
      <c r="IJ600" s="93"/>
      <c r="IK600" s="93"/>
      <c r="IL600" s="93"/>
      <c r="IM600" s="93"/>
      <c r="IN600" s="93"/>
      <c r="IO600" s="93"/>
      <c r="IP600" s="93"/>
      <c r="IQ600" s="93"/>
      <c r="IR600" s="93"/>
      <c r="IS600" s="93"/>
      <c r="IT600" s="93"/>
      <c r="IU600" s="93"/>
      <c r="IV600" s="93"/>
      <c r="IW600" s="93"/>
      <c r="IX600" s="93"/>
      <c r="IY600" s="93"/>
      <c r="IZ600" s="93"/>
      <c r="JA600" s="93"/>
      <c r="JB600" s="93"/>
      <c r="JC600" s="93"/>
      <c r="JD600" s="93"/>
      <c r="JE600" s="93"/>
      <c r="JF600" s="93"/>
      <c r="JG600" s="93"/>
      <c r="JH600" s="93"/>
      <c r="JI600" s="93"/>
      <c r="JJ600" s="93"/>
      <c r="JK600" s="93"/>
      <c r="JL600" s="93"/>
      <c r="JM600" s="93"/>
      <c r="JN600" s="93"/>
      <c r="JO600" s="93"/>
      <c r="JP600" s="93"/>
      <c r="JQ600" s="93"/>
      <c r="JR600" s="93"/>
      <c r="JS600" s="93"/>
    </row>
    <row r="601" spans="1:279" x14ac:dyDescent="0.25">
      <c r="A601" s="93"/>
      <c r="B601" s="93"/>
      <c r="C601" s="93"/>
      <c r="D601" s="93"/>
      <c r="E601" s="94"/>
      <c r="F601" s="191"/>
      <c r="G601" s="95"/>
      <c r="H601" s="191"/>
      <c r="I601" s="191"/>
      <c r="J601" s="96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  <c r="EX601" s="93"/>
      <c r="EY601" s="93"/>
      <c r="EZ601" s="93"/>
      <c r="FA601" s="93"/>
      <c r="FB601" s="93"/>
      <c r="FC601" s="93"/>
      <c r="FD601" s="93"/>
      <c r="FE601" s="93"/>
      <c r="FF601" s="93"/>
      <c r="FG601" s="93"/>
      <c r="FH601" s="93"/>
      <c r="FI601" s="93"/>
      <c r="FJ601" s="93"/>
      <c r="FK601" s="93"/>
      <c r="FL601" s="93"/>
      <c r="FM601" s="93"/>
      <c r="FN601" s="93"/>
      <c r="FO601" s="93"/>
      <c r="FP601" s="93"/>
      <c r="FQ601" s="93"/>
      <c r="FR601" s="93"/>
      <c r="FS601" s="93"/>
      <c r="FT601" s="93"/>
      <c r="FU601" s="93"/>
      <c r="FV601" s="93"/>
      <c r="FW601" s="93"/>
      <c r="FX601" s="93"/>
      <c r="FY601" s="93"/>
      <c r="FZ601" s="93"/>
      <c r="GA601" s="93"/>
      <c r="GB601" s="93"/>
      <c r="GC601" s="93"/>
      <c r="GD601" s="93"/>
      <c r="GE601" s="93"/>
      <c r="GF601" s="93"/>
      <c r="GG601" s="93"/>
      <c r="GH601" s="93"/>
      <c r="GI601" s="93"/>
      <c r="GJ601" s="93"/>
      <c r="GK601" s="93"/>
      <c r="GL601" s="93"/>
      <c r="GM601" s="93"/>
      <c r="GN601" s="93"/>
      <c r="GO601" s="93"/>
      <c r="GP601" s="93"/>
      <c r="GQ601" s="93"/>
      <c r="GR601" s="93"/>
      <c r="GS601" s="93"/>
      <c r="GT601" s="93"/>
      <c r="GU601" s="93"/>
      <c r="GV601" s="93"/>
      <c r="GW601" s="93"/>
      <c r="GX601" s="93"/>
      <c r="GY601" s="93"/>
      <c r="GZ601" s="93"/>
      <c r="HA601" s="93"/>
      <c r="HB601" s="93"/>
      <c r="HC601" s="93"/>
      <c r="HD601" s="93"/>
      <c r="HE601" s="93"/>
      <c r="HF601" s="93"/>
      <c r="HG601" s="93"/>
      <c r="HH601" s="93"/>
      <c r="HI601" s="93"/>
      <c r="HJ601" s="93"/>
      <c r="HK601" s="93"/>
      <c r="HL601" s="93"/>
      <c r="HM601" s="93"/>
      <c r="HN601" s="93"/>
      <c r="HO601" s="93"/>
      <c r="HP601" s="93"/>
      <c r="HQ601" s="93"/>
      <c r="HR601" s="93"/>
      <c r="HS601" s="93"/>
      <c r="HT601" s="93"/>
      <c r="HU601" s="93"/>
      <c r="HV601" s="93"/>
      <c r="HW601" s="93"/>
      <c r="HX601" s="93"/>
      <c r="HY601" s="93"/>
      <c r="HZ601" s="93"/>
      <c r="IA601" s="93"/>
      <c r="IB601" s="93"/>
      <c r="IC601" s="93"/>
      <c r="ID601" s="93"/>
      <c r="IE601" s="93"/>
      <c r="IF601" s="93"/>
      <c r="IG601" s="93"/>
      <c r="IH601" s="93"/>
      <c r="II601" s="93"/>
      <c r="IJ601" s="93"/>
      <c r="IK601" s="93"/>
      <c r="IL601" s="93"/>
      <c r="IM601" s="93"/>
      <c r="IN601" s="93"/>
      <c r="IO601" s="93"/>
      <c r="IP601" s="93"/>
      <c r="IQ601" s="93"/>
      <c r="IR601" s="93"/>
      <c r="IS601" s="93"/>
      <c r="IT601" s="93"/>
      <c r="IU601" s="93"/>
      <c r="IV601" s="93"/>
      <c r="IW601" s="93"/>
      <c r="IX601" s="93"/>
      <c r="IY601" s="93"/>
      <c r="IZ601" s="93"/>
      <c r="JA601" s="93"/>
      <c r="JB601" s="93"/>
      <c r="JC601" s="93"/>
      <c r="JD601" s="93"/>
      <c r="JE601" s="93"/>
      <c r="JF601" s="93"/>
      <c r="JG601" s="93"/>
      <c r="JH601" s="93"/>
      <c r="JI601" s="93"/>
      <c r="JJ601" s="93"/>
      <c r="JK601" s="93"/>
      <c r="JL601" s="93"/>
      <c r="JM601" s="93"/>
      <c r="JN601" s="93"/>
      <c r="JO601" s="93"/>
      <c r="JP601" s="93"/>
      <c r="JQ601" s="93"/>
      <c r="JR601" s="93"/>
      <c r="JS601" s="93"/>
    </row>
    <row r="602" spans="1:279" x14ac:dyDescent="0.25">
      <c r="A602" s="93"/>
      <c r="B602" s="93"/>
      <c r="C602" s="93"/>
      <c r="D602" s="93"/>
      <c r="E602" s="94"/>
      <c r="F602" s="191"/>
      <c r="G602" s="95"/>
      <c r="H602" s="191"/>
      <c r="I602" s="191"/>
      <c r="J602" s="96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  <c r="EX602" s="93"/>
      <c r="EY602" s="93"/>
      <c r="EZ602" s="93"/>
      <c r="FA602" s="93"/>
      <c r="FB602" s="93"/>
      <c r="FC602" s="93"/>
      <c r="FD602" s="93"/>
      <c r="FE602" s="93"/>
      <c r="FF602" s="93"/>
      <c r="FG602" s="93"/>
      <c r="FH602" s="93"/>
      <c r="FI602" s="93"/>
      <c r="FJ602" s="93"/>
      <c r="FK602" s="93"/>
      <c r="FL602" s="93"/>
      <c r="FM602" s="93"/>
      <c r="FN602" s="93"/>
      <c r="FO602" s="93"/>
      <c r="FP602" s="93"/>
      <c r="FQ602" s="93"/>
      <c r="FR602" s="93"/>
      <c r="FS602" s="93"/>
      <c r="FT602" s="93"/>
      <c r="FU602" s="93"/>
      <c r="FV602" s="93"/>
      <c r="FW602" s="93"/>
      <c r="FX602" s="93"/>
      <c r="FY602" s="93"/>
      <c r="FZ602" s="93"/>
      <c r="GA602" s="93"/>
      <c r="GB602" s="93"/>
      <c r="GC602" s="93"/>
      <c r="GD602" s="93"/>
      <c r="GE602" s="93"/>
      <c r="GF602" s="93"/>
      <c r="GG602" s="93"/>
      <c r="GH602" s="93"/>
      <c r="GI602" s="93"/>
      <c r="GJ602" s="93"/>
      <c r="GK602" s="93"/>
      <c r="GL602" s="93"/>
      <c r="GM602" s="93"/>
      <c r="GN602" s="93"/>
      <c r="GO602" s="93"/>
      <c r="GP602" s="93"/>
      <c r="GQ602" s="93"/>
      <c r="GR602" s="93"/>
      <c r="GS602" s="93"/>
      <c r="GT602" s="93"/>
      <c r="GU602" s="93"/>
      <c r="GV602" s="93"/>
      <c r="GW602" s="93"/>
      <c r="GX602" s="93"/>
      <c r="GY602" s="93"/>
      <c r="GZ602" s="93"/>
      <c r="HA602" s="93"/>
      <c r="HB602" s="93"/>
      <c r="HC602" s="93"/>
      <c r="HD602" s="93"/>
      <c r="HE602" s="93"/>
      <c r="HF602" s="93"/>
      <c r="HG602" s="93"/>
      <c r="HH602" s="93"/>
      <c r="HI602" s="93"/>
      <c r="HJ602" s="93"/>
      <c r="HK602" s="93"/>
      <c r="HL602" s="93"/>
      <c r="HM602" s="93"/>
      <c r="HN602" s="93"/>
      <c r="HO602" s="93"/>
      <c r="HP602" s="93"/>
      <c r="HQ602" s="93"/>
      <c r="HR602" s="93"/>
      <c r="HS602" s="93"/>
      <c r="HT602" s="93"/>
      <c r="HU602" s="93"/>
      <c r="HV602" s="93"/>
      <c r="HW602" s="93"/>
      <c r="HX602" s="93"/>
      <c r="HY602" s="93"/>
      <c r="HZ602" s="93"/>
      <c r="IA602" s="93"/>
      <c r="IB602" s="93"/>
      <c r="IC602" s="93"/>
      <c r="ID602" s="93"/>
      <c r="IE602" s="93"/>
      <c r="IF602" s="93"/>
      <c r="IG602" s="93"/>
      <c r="IH602" s="93"/>
      <c r="II602" s="93"/>
      <c r="IJ602" s="93"/>
      <c r="IK602" s="93"/>
      <c r="IL602" s="93"/>
      <c r="IM602" s="93"/>
      <c r="IN602" s="93"/>
      <c r="IO602" s="93"/>
      <c r="IP602" s="93"/>
      <c r="IQ602" s="93"/>
      <c r="IR602" s="93"/>
      <c r="IS602" s="93"/>
      <c r="IT602" s="93"/>
      <c r="IU602" s="93"/>
      <c r="IV602" s="93"/>
      <c r="IW602" s="93"/>
      <c r="IX602" s="93"/>
      <c r="IY602" s="93"/>
      <c r="IZ602" s="93"/>
      <c r="JA602" s="93"/>
      <c r="JB602" s="93"/>
      <c r="JC602" s="93"/>
      <c r="JD602" s="93"/>
      <c r="JE602" s="93"/>
      <c r="JF602" s="93"/>
      <c r="JG602" s="93"/>
      <c r="JH602" s="93"/>
      <c r="JI602" s="93"/>
      <c r="JJ602" s="93"/>
      <c r="JK602" s="93"/>
      <c r="JL602" s="93"/>
      <c r="JM602" s="93"/>
      <c r="JN602" s="93"/>
      <c r="JO602" s="93"/>
      <c r="JP602" s="93"/>
      <c r="JQ602" s="93"/>
      <c r="JR602" s="93"/>
      <c r="JS602" s="93"/>
    </row>
    <row r="603" spans="1:279" x14ac:dyDescent="0.25">
      <c r="A603" s="93"/>
      <c r="B603" s="93"/>
      <c r="C603" s="93"/>
      <c r="D603" s="93"/>
      <c r="E603" s="94"/>
      <c r="F603" s="191"/>
      <c r="G603" s="95"/>
      <c r="H603" s="191"/>
      <c r="I603" s="191"/>
      <c r="J603" s="96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  <c r="EX603" s="93"/>
      <c r="EY603" s="93"/>
      <c r="EZ603" s="93"/>
      <c r="FA603" s="93"/>
      <c r="FB603" s="93"/>
      <c r="FC603" s="93"/>
      <c r="FD603" s="93"/>
      <c r="FE603" s="93"/>
      <c r="FF603" s="93"/>
      <c r="FG603" s="93"/>
      <c r="FH603" s="93"/>
      <c r="FI603" s="93"/>
      <c r="FJ603" s="93"/>
      <c r="FK603" s="93"/>
      <c r="FL603" s="93"/>
      <c r="FM603" s="93"/>
      <c r="FN603" s="93"/>
      <c r="FO603" s="93"/>
      <c r="FP603" s="93"/>
      <c r="FQ603" s="93"/>
      <c r="FR603" s="93"/>
      <c r="FS603" s="93"/>
      <c r="FT603" s="93"/>
      <c r="FU603" s="93"/>
      <c r="FV603" s="93"/>
      <c r="FW603" s="93"/>
      <c r="FX603" s="93"/>
      <c r="FY603" s="93"/>
      <c r="FZ603" s="93"/>
      <c r="GA603" s="93"/>
      <c r="GB603" s="93"/>
      <c r="GC603" s="93"/>
      <c r="GD603" s="93"/>
      <c r="GE603" s="93"/>
      <c r="GF603" s="93"/>
      <c r="GG603" s="93"/>
      <c r="GH603" s="93"/>
      <c r="GI603" s="93"/>
      <c r="GJ603" s="93"/>
      <c r="GK603" s="93"/>
      <c r="GL603" s="93"/>
      <c r="GM603" s="93"/>
      <c r="GN603" s="93"/>
      <c r="GO603" s="93"/>
      <c r="GP603" s="93"/>
      <c r="GQ603" s="93"/>
      <c r="GR603" s="93"/>
      <c r="GS603" s="93"/>
      <c r="GT603" s="93"/>
      <c r="GU603" s="93"/>
      <c r="GV603" s="93"/>
      <c r="GW603" s="93"/>
      <c r="GX603" s="93"/>
      <c r="GY603" s="93"/>
      <c r="GZ603" s="93"/>
      <c r="HA603" s="93"/>
      <c r="HB603" s="93"/>
      <c r="HC603" s="93"/>
      <c r="HD603" s="93"/>
      <c r="HE603" s="93"/>
      <c r="HF603" s="93"/>
      <c r="HG603" s="93"/>
      <c r="HH603" s="93"/>
      <c r="HI603" s="93"/>
      <c r="HJ603" s="93"/>
      <c r="HK603" s="93"/>
      <c r="HL603" s="93"/>
      <c r="HM603" s="93"/>
      <c r="HN603" s="93"/>
      <c r="HO603" s="93"/>
      <c r="HP603" s="93"/>
      <c r="HQ603" s="93"/>
      <c r="HR603" s="93"/>
      <c r="HS603" s="93"/>
      <c r="HT603" s="93"/>
      <c r="HU603" s="93"/>
      <c r="HV603" s="93"/>
      <c r="HW603" s="93"/>
      <c r="HX603" s="93"/>
      <c r="HY603" s="93"/>
      <c r="HZ603" s="93"/>
      <c r="IA603" s="93"/>
      <c r="IB603" s="93"/>
      <c r="IC603" s="93"/>
      <c r="ID603" s="93"/>
      <c r="IE603" s="93"/>
      <c r="IF603" s="93"/>
      <c r="IG603" s="93"/>
      <c r="IH603" s="93"/>
      <c r="II603" s="93"/>
      <c r="IJ603" s="93"/>
      <c r="IK603" s="93"/>
      <c r="IL603" s="93"/>
      <c r="IM603" s="93"/>
      <c r="IN603" s="93"/>
      <c r="IO603" s="93"/>
      <c r="IP603" s="93"/>
      <c r="IQ603" s="93"/>
      <c r="IR603" s="93"/>
      <c r="IS603" s="93"/>
      <c r="IT603" s="93"/>
      <c r="IU603" s="93"/>
      <c r="IV603" s="93"/>
      <c r="IW603" s="93"/>
      <c r="IX603" s="93"/>
      <c r="IY603" s="93"/>
      <c r="IZ603" s="93"/>
      <c r="JA603" s="93"/>
      <c r="JB603" s="93"/>
      <c r="JC603" s="93"/>
      <c r="JD603" s="93"/>
      <c r="JE603" s="93"/>
      <c r="JF603" s="93"/>
      <c r="JG603" s="93"/>
      <c r="JH603" s="93"/>
      <c r="JI603" s="93"/>
      <c r="JJ603" s="93"/>
      <c r="JK603" s="93"/>
      <c r="JL603" s="93"/>
      <c r="JM603" s="93"/>
      <c r="JN603" s="93"/>
      <c r="JO603" s="93"/>
      <c r="JP603" s="93"/>
      <c r="JQ603" s="93"/>
      <c r="JR603" s="93"/>
      <c r="JS603" s="93"/>
    </row>
    <row r="604" spans="1:279" x14ac:dyDescent="0.25">
      <c r="A604" s="93"/>
      <c r="B604" s="93"/>
      <c r="C604" s="93"/>
      <c r="D604" s="93"/>
      <c r="E604" s="94"/>
      <c r="F604" s="191"/>
      <c r="G604" s="95"/>
      <c r="H604" s="191"/>
      <c r="I604" s="191"/>
      <c r="J604" s="96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  <c r="EX604" s="93"/>
      <c r="EY604" s="93"/>
      <c r="EZ604" s="93"/>
      <c r="FA604" s="93"/>
      <c r="FB604" s="93"/>
      <c r="FC604" s="93"/>
      <c r="FD604" s="93"/>
      <c r="FE604" s="93"/>
      <c r="FF604" s="93"/>
      <c r="FG604" s="93"/>
      <c r="FH604" s="93"/>
      <c r="FI604" s="93"/>
      <c r="FJ604" s="93"/>
      <c r="FK604" s="93"/>
      <c r="FL604" s="93"/>
      <c r="FM604" s="93"/>
      <c r="FN604" s="93"/>
      <c r="FO604" s="93"/>
      <c r="FP604" s="93"/>
      <c r="FQ604" s="93"/>
      <c r="FR604" s="93"/>
      <c r="FS604" s="93"/>
      <c r="FT604" s="93"/>
      <c r="FU604" s="93"/>
      <c r="FV604" s="93"/>
      <c r="FW604" s="93"/>
      <c r="FX604" s="93"/>
      <c r="FY604" s="93"/>
      <c r="FZ604" s="93"/>
      <c r="GA604" s="93"/>
      <c r="GB604" s="93"/>
      <c r="GC604" s="93"/>
      <c r="GD604" s="93"/>
      <c r="GE604" s="93"/>
      <c r="GF604" s="93"/>
      <c r="GG604" s="93"/>
      <c r="GH604" s="93"/>
      <c r="GI604" s="93"/>
      <c r="GJ604" s="93"/>
      <c r="GK604" s="93"/>
      <c r="GL604" s="93"/>
      <c r="GM604" s="93"/>
      <c r="GN604" s="93"/>
      <c r="GO604" s="93"/>
      <c r="GP604" s="93"/>
      <c r="GQ604" s="93"/>
      <c r="GR604" s="93"/>
      <c r="GS604" s="93"/>
      <c r="GT604" s="93"/>
      <c r="GU604" s="93"/>
      <c r="GV604" s="93"/>
      <c r="GW604" s="93"/>
      <c r="GX604" s="93"/>
      <c r="GY604" s="93"/>
      <c r="GZ604" s="93"/>
      <c r="HA604" s="93"/>
      <c r="HB604" s="93"/>
      <c r="HC604" s="93"/>
      <c r="HD604" s="93"/>
      <c r="HE604" s="93"/>
      <c r="HF604" s="93"/>
      <c r="HG604" s="93"/>
      <c r="HH604" s="93"/>
      <c r="HI604" s="93"/>
      <c r="HJ604" s="93"/>
      <c r="HK604" s="93"/>
      <c r="HL604" s="93"/>
      <c r="HM604" s="93"/>
      <c r="HN604" s="93"/>
      <c r="HO604" s="93"/>
      <c r="HP604" s="93"/>
      <c r="HQ604" s="93"/>
      <c r="HR604" s="93"/>
      <c r="HS604" s="93"/>
      <c r="HT604" s="93"/>
      <c r="HU604" s="93"/>
      <c r="HV604" s="93"/>
      <c r="HW604" s="93"/>
      <c r="HX604" s="93"/>
      <c r="HY604" s="93"/>
      <c r="HZ604" s="93"/>
      <c r="IA604" s="93"/>
      <c r="IB604" s="93"/>
      <c r="IC604" s="93"/>
      <c r="ID604" s="93"/>
      <c r="IE604" s="93"/>
      <c r="IF604" s="93"/>
      <c r="IG604" s="93"/>
      <c r="IH604" s="93"/>
      <c r="II604" s="93"/>
      <c r="IJ604" s="93"/>
      <c r="IK604" s="93"/>
      <c r="IL604" s="93"/>
      <c r="IM604" s="93"/>
      <c r="IN604" s="93"/>
      <c r="IO604" s="93"/>
      <c r="IP604" s="93"/>
      <c r="IQ604" s="93"/>
      <c r="IR604" s="93"/>
      <c r="IS604" s="93"/>
      <c r="IT604" s="93"/>
      <c r="IU604" s="93"/>
      <c r="IV604" s="93"/>
      <c r="IW604" s="93"/>
      <c r="IX604" s="93"/>
      <c r="IY604" s="93"/>
      <c r="IZ604" s="93"/>
      <c r="JA604" s="93"/>
      <c r="JB604" s="93"/>
      <c r="JC604" s="93"/>
      <c r="JD604" s="93"/>
      <c r="JE604" s="93"/>
      <c r="JF604" s="93"/>
      <c r="JG604" s="93"/>
      <c r="JH604" s="93"/>
      <c r="JI604" s="93"/>
      <c r="JJ604" s="93"/>
      <c r="JK604" s="93"/>
      <c r="JL604" s="93"/>
      <c r="JM604" s="93"/>
      <c r="JN604" s="93"/>
      <c r="JO604" s="93"/>
      <c r="JP604" s="93"/>
      <c r="JQ604" s="93"/>
      <c r="JR604" s="93"/>
      <c r="JS604" s="93"/>
    </row>
    <row r="605" spans="1:279" x14ac:dyDescent="0.25">
      <c r="A605" s="93"/>
      <c r="B605" s="93"/>
      <c r="C605" s="93"/>
      <c r="D605" s="93"/>
      <c r="E605" s="94"/>
      <c r="F605" s="191"/>
      <c r="G605" s="95"/>
      <c r="H605" s="191"/>
      <c r="I605" s="191"/>
      <c r="J605" s="96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  <c r="EX605" s="93"/>
      <c r="EY605" s="93"/>
      <c r="EZ605" s="93"/>
      <c r="FA605" s="93"/>
      <c r="FB605" s="93"/>
      <c r="FC605" s="93"/>
      <c r="FD605" s="93"/>
      <c r="FE605" s="93"/>
      <c r="FF605" s="93"/>
      <c r="FG605" s="93"/>
      <c r="FH605" s="93"/>
      <c r="FI605" s="93"/>
      <c r="FJ605" s="93"/>
      <c r="FK605" s="93"/>
      <c r="FL605" s="93"/>
      <c r="FM605" s="93"/>
      <c r="FN605" s="93"/>
      <c r="FO605" s="93"/>
      <c r="FP605" s="93"/>
      <c r="FQ605" s="93"/>
      <c r="FR605" s="93"/>
      <c r="FS605" s="93"/>
      <c r="FT605" s="93"/>
      <c r="FU605" s="93"/>
      <c r="FV605" s="93"/>
      <c r="FW605" s="93"/>
      <c r="FX605" s="93"/>
      <c r="FY605" s="93"/>
      <c r="FZ605" s="93"/>
      <c r="GA605" s="93"/>
      <c r="GB605" s="93"/>
      <c r="GC605" s="93"/>
      <c r="GD605" s="93"/>
      <c r="GE605" s="93"/>
      <c r="GF605" s="93"/>
      <c r="GG605" s="93"/>
      <c r="GH605" s="93"/>
      <c r="GI605" s="93"/>
      <c r="GJ605" s="93"/>
      <c r="GK605" s="93"/>
      <c r="GL605" s="93"/>
      <c r="GM605" s="93"/>
      <c r="GN605" s="93"/>
      <c r="GO605" s="93"/>
      <c r="GP605" s="93"/>
      <c r="GQ605" s="93"/>
      <c r="GR605" s="93"/>
      <c r="GS605" s="93"/>
      <c r="GT605" s="93"/>
      <c r="GU605" s="93"/>
      <c r="GV605" s="93"/>
      <c r="GW605" s="93"/>
      <c r="GX605" s="93"/>
      <c r="GY605" s="93"/>
      <c r="GZ605" s="93"/>
      <c r="HA605" s="93"/>
      <c r="HB605" s="93"/>
      <c r="HC605" s="93"/>
      <c r="HD605" s="93"/>
      <c r="HE605" s="93"/>
      <c r="HF605" s="93"/>
      <c r="HG605" s="93"/>
      <c r="HH605" s="93"/>
      <c r="HI605" s="93"/>
      <c r="HJ605" s="93"/>
      <c r="HK605" s="93"/>
      <c r="HL605" s="93"/>
      <c r="HM605" s="93"/>
      <c r="HN605" s="93"/>
      <c r="HO605" s="93"/>
      <c r="HP605" s="93"/>
      <c r="HQ605" s="93"/>
      <c r="HR605" s="93"/>
      <c r="HS605" s="93"/>
      <c r="HT605" s="93"/>
      <c r="HU605" s="93"/>
      <c r="HV605" s="93"/>
      <c r="HW605" s="93"/>
      <c r="HX605" s="93"/>
      <c r="HY605" s="93"/>
      <c r="HZ605" s="93"/>
      <c r="IA605" s="93"/>
      <c r="IB605" s="93"/>
      <c r="IC605" s="93"/>
      <c r="ID605" s="93"/>
      <c r="IE605" s="93"/>
      <c r="IF605" s="93"/>
      <c r="IG605" s="93"/>
      <c r="IH605" s="93"/>
      <c r="II605" s="93"/>
      <c r="IJ605" s="93"/>
      <c r="IK605" s="93"/>
      <c r="IL605" s="93"/>
      <c r="IM605" s="93"/>
      <c r="IN605" s="93"/>
      <c r="IO605" s="93"/>
      <c r="IP605" s="93"/>
      <c r="IQ605" s="93"/>
      <c r="IR605" s="93"/>
      <c r="IS605" s="93"/>
      <c r="IT605" s="93"/>
      <c r="IU605" s="93"/>
      <c r="IV605" s="93"/>
      <c r="IW605" s="93"/>
      <c r="IX605" s="93"/>
      <c r="IY605" s="93"/>
      <c r="IZ605" s="93"/>
      <c r="JA605" s="93"/>
      <c r="JB605" s="93"/>
      <c r="JC605" s="93"/>
      <c r="JD605" s="93"/>
      <c r="JE605" s="93"/>
      <c r="JF605" s="93"/>
      <c r="JG605" s="93"/>
      <c r="JH605" s="93"/>
      <c r="JI605" s="93"/>
      <c r="JJ605" s="93"/>
      <c r="JK605" s="93"/>
      <c r="JL605" s="93"/>
      <c r="JM605" s="93"/>
      <c r="JN605" s="93"/>
      <c r="JO605" s="93"/>
      <c r="JP605" s="93"/>
      <c r="JQ605" s="93"/>
      <c r="JR605" s="93"/>
      <c r="JS605" s="93"/>
    </row>
    <row r="606" spans="1:279" x14ac:dyDescent="0.25">
      <c r="A606" s="93"/>
      <c r="B606" s="93"/>
      <c r="C606" s="93"/>
      <c r="D606" s="93"/>
      <c r="E606" s="94"/>
      <c r="F606" s="191"/>
      <c r="G606" s="95"/>
      <c r="H606" s="191"/>
      <c r="I606" s="191"/>
      <c r="J606" s="96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  <c r="EX606" s="93"/>
      <c r="EY606" s="93"/>
      <c r="EZ606" s="93"/>
      <c r="FA606" s="93"/>
      <c r="FB606" s="93"/>
      <c r="FC606" s="93"/>
      <c r="FD606" s="93"/>
      <c r="FE606" s="93"/>
      <c r="FF606" s="93"/>
      <c r="FG606" s="93"/>
      <c r="FH606" s="93"/>
      <c r="FI606" s="93"/>
      <c r="FJ606" s="93"/>
      <c r="FK606" s="93"/>
      <c r="FL606" s="93"/>
      <c r="FM606" s="93"/>
      <c r="FN606" s="93"/>
      <c r="FO606" s="93"/>
      <c r="FP606" s="93"/>
      <c r="FQ606" s="93"/>
      <c r="FR606" s="93"/>
      <c r="FS606" s="93"/>
      <c r="FT606" s="93"/>
      <c r="FU606" s="93"/>
      <c r="FV606" s="93"/>
      <c r="FW606" s="93"/>
      <c r="FX606" s="93"/>
      <c r="FY606" s="93"/>
      <c r="FZ606" s="93"/>
      <c r="GA606" s="93"/>
      <c r="GB606" s="93"/>
      <c r="GC606" s="93"/>
      <c r="GD606" s="93"/>
      <c r="GE606" s="93"/>
      <c r="GF606" s="93"/>
      <c r="GG606" s="93"/>
      <c r="GH606" s="93"/>
      <c r="GI606" s="93"/>
      <c r="GJ606" s="93"/>
      <c r="GK606" s="93"/>
      <c r="GL606" s="93"/>
      <c r="GM606" s="93"/>
      <c r="GN606" s="93"/>
      <c r="GO606" s="93"/>
      <c r="GP606" s="93"/>
      <c r="GQ606" s="93"/>
      <c r="GR606" s="93"/>
      <c r="GS606" s="93"/>
      <c r="GT606" s="93"/>
      <c r="GU606" s="93"/>
      <c r="GV606" s="93"/>
      <c r="GW606" s="93"/>
      <c r="GX606" s="93"/>
      <c r="GY606" s="93"/>
      <c r="GZ606" s="93"/>
      <c r="HA606" s="93"/>
      <c r="HB606" s="93"/>
      <c r="HC606" s="93"/>
      <c r="HD606" s="93"/>
      <c r="HE606" s="93"/>
      <c r="HF606" s="93"/>
      <c r="HG606" s="93"/>
      <c r="HH606" s="93"/>
      <c r="HI606" s="93"/>
      <c r="HJ606" s="93"/>
      <c r="HK606" s="93"/>
      <c r="HL606" s="93"/>
      <c r="HM606" s="93"/>
      <c r="HN606" s="93"/>
      <c r="HO606" s="93"/>
      <c r="HP606" s="93"/>
      <c r="HQ606" s="93"/>
      <c r="HR606" s="93"/>
      <c r="HS606" s="93"/>
      <c r="HT606" s="93"/>
      <c r="HU606" s="93"/>
      <c r="HV606" s="93"/>
      <c r="HW606" s="93"/>
      <c r="HX606" s="93"/>
      <c r="HY606" s="93"/>
      <c r="HZ606" s="93"/>
      <c r="IA606" s="93"/>
      <c r="IB606" s="93"/>
      <c r="IC606" s="93"/>
      <c r="ID606" s="93"/>
      <c r="IE606" s="93"/>
      <c r="IF606" s="93"/>
      <c r="IG606" s="93"/>
      <c r="IH606" s="93"/>
      <c r="II606" s="93"/>
      <c r="IJ606" s="93"/>
      <c r="IK606" s="93"/>
      <c r="IL606" s="93"/>
      <c r="IM606" s="93"/>
      <c r="IN606" s="93"/>
      <c r="IO606" s="93"/>
      <c r="IP606" s="93"/>
      <c r="IQ606" s="93"/>
      <c r="IR606" s="93"/>
      <c r="IS606" s="93"/>
      <c r="IT606" s="93"/>
      <c r="IU606" s="93"/>
      <c r="IV606" s="93"/>
      <c r="IW606" s="93"/>
      <c r="IX606" s="93"/>
      <c r="IY606" s="93"/>
      <c r="IZ606" s="93"/>
      <c r="JA606" s="93"/>
      <c r="JB606" s="93"/>
      <c r="JC606" s="93"/>
      <c r="JD606" s="93"/>
      <c r="JE606" s="93"/>
      <c r="JF606" s="93"/>
      <c r="JG606" s="93"/>
      <c r="JH606" s="93"/>
      <c r="JI606" s="93"/>
      <c r="JJ606" s="93"/>
      <c r="JK606" s="93"/>
      <c r="JL606" s="93"/>
      <c r="JM606" s="93"/>
      <c r="JN606" s="93"/>
      <c r="JO606" s="93"/>
      <c r="JP606" s="93"/>
      <c r="JQ606" s="93"/>
      <c r="JR606" s="93"/>
      <c r="JS606" s="93"/>
    </row>
    <row r="607" spans="1:279" x14ac:dyDescent="0.25">
      <c r="A607" s="93"/>
      <c r="B607" s="93"/>
      <c r="C607" s="93"/>
      <c r="D607" s="93"/>
      <c r="E607" s="94"/>
      <c r="F607" s="191"/>
      <c r="G607" s="95"/>
      <c r="H607" s="191"/>
      <c r="I607" s="191"/>
      <c r="J607" s="96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  <c r="EX607" s="93"/>
      <c r="EY607" s="93"/>
      <c r="EZ607" s="93"/>
      <c r="FA607" s="93"/>
      <c r="FB607" s="93"/>
      <c r="FC607" s="93"/>
      <c r="FD607" s="93"/>
      <c r="FE607" s="93"/>
      <c r="FF607" s="93"/>
      <c r="FG607" s="93"/>
      <c r="FH607" s="93"/>
      <c r="FI607" s="93"/>
      <c r="FJ607" s="93"/>
      <c r="FK607" s="93"/>
      <c r="FL607" s="93"/>
      <c r="FM607" s="93"/>
      <c r="FN607" s="93"/>
      <c r="FO607" s="93"/>
      <c r="FP607" s="93"/>
      <c r="FQ607" s="93"/>
      <c r="FR607" s="93"/>
      <c r="FS607" s="93"/>
      <c r="FT607" s="93"/>
      <c r="FU607" s="93"/>
      <c r="FV607" s="93"/>
      <c r="FW607" s="93"/>
      <c r="FX607" s="93"/>
      <c r="FY607" s="93"/>
      <c r="FZ607" s="93"/>
      <c r="GA607" s="93"/>
      <c r="GB607" s="93"/>
      <c r="GC607" s="93"/>
      <c r="GD607" s="93"/>
      <c r="GE607" s="93"/>
      <c r="GF607" s="93"/>
      <c r="GG607" s="93"/>
      <c r="GH607" s="93"/>
      <c r="GI607" s="93"/>
      <c r="GJ607" s="93"/>
      <c r="GK607" s="93"/>
      <c r="GL607" s="93"/>
      <c r="GM607" s="93"/>
      <c r="GN607" s="93"/>
      <c r="GO607" s="93"/>
      <c r="GP607" s="93"/>
      <c r="GQ607" s="93"/>
      <c r="GR607" s="93"/>
      <c r="GS607" s="93"/>
      <c r="GT607" s="93"/>
      <c r="GU607" s="93"/>
      <c r="GV607" s="93"/>
      <c r="GW607" s="93"/>
      <c r="GX607" s="93"/>
      <c r="GY607" s="93"/>
      <c r="GZ607" s="93"/>
      <c r="HA607" s="93"/>
      <c r="HB607" s="93"/>
      <c r="HC607" s="93"/>
      <c r="HD607" s="93"/>
      <c r="HE607" s="93"/>
      <c r="HF607" s="93"/>
      <c r="HG607" s="93"/>
      <c r="HH607" s="93"/>
      <c r="HI607" s="93"/>
      <c r="HJ607" s="93"/>
      <c r="HK607" s="93"/>
      <c r="HL607" s="93"/>
      <c r="HM607" s="93"/>
      <c r="HN607" s="93"/>
      <c r="HO607" s="93"/>
      <c r="HP607" s="93"/>
      <c r="HQ607" s="93"/>
      <c r="HR607" s="93"/>
      <c r="HS607" s="93"/>
      <c r="HT607" s="93"/>
      <c r="HU607" s="93"/>
      <c r="HV607" s="93"/>
      <c r="HW607" s="93"/>
      <c r="HX607" s="93"/>
      <c r="HY607" s="93"/>
      <c r="HZ607" s="93"/>
      <c r="IA607" s="93"/>
      <c r="IB607" s="93"/>
      <c r="IC607" s="93"/>
      <c r="ID607" s="93"/>
      <c r="IE607" s="93"/>
      <c r="IF607" s="93"/>
      <c r="IG607" s="93"/>
      <c r="IH607" s="93"/>
      <c r="II607" s="93"/>
      <c r="IJ607" s="93"/>
      <c r="IK607" s="93"/>
      <c r="IL607" s="93"/>
      <c r="IM607" s="93"/>
      <c r="IN607" s="93"/>
      <c r="IO607" s="93"/>
      <c r="IP607" s="93"/>
      <c r="IQ607" s="93"/>
      <c r="IR607" s="93"/>
      <c r="IS607" s="93"/>
      <c r="IT607" s="93"/>
      <c r="IU607" s="93"/>
      <c r="IV607" s="93"/>
      <c r="IW607" s="93"/>
      <c r="IX607" s="93"/>
      <c r="IY607" s="93"/>
      <c r="IZ607" s="93"/>
      <c r="JA607" s="93"/>
      <c r="JB607" s="93"/>
      <c r="JC607" s="93"/>
      <c r="JD607" s="93"/>
      <c r="JE607" s="93"/>
      <c r="JF607" s="93"/>
      <c r="JG607" s="93"/>
      <c r="JH607" s="93"/>
      <c r="JI607" s="93"/>
      <c r="JJ607" s="93"/>
      <c r="JK607" s="93"/>
      <c r="JL607" s="93"/>
      <c r="JM607" s="93"/>
      <c r="JN607" s="93"/>
      <c r="JO607" s="93"/>
      <c r="JP607" s="93"/>
      <c r="JQ607" s="93"/>
      <c r="JR607" s="93"/>
      <c r="JS607" s="93"/>
    </row>
    <row r="608" spans="1:279" x14ac:dyDescent="0.25">
      <c r="A608" s="93"/>
      <c r="B608" s="93"/>
      <c r="C608" s="93"/>
      <c r="D608" s="93"/>
      <c r="E608" s="94"/>
      <c r="F608" s="191"/>
      <c r="G608" s="95"/>
      <c r="H608" s="191"/>
      <c r="I608" s="191"/>
      <c r="J608" s="96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  <c r="EX608" s="93"/>
      <c r="EY608" s="93"/>
      <c r="EZ608" s="93"/>
      <c r="FA608" s="93"/>
      <c r="FB608" s="93"/>
      <c r="FC608" s="93"/>
      <c r="FD608" s="93"/>
      <c r="FE608" s="93"/>
      <c r="FF608" s="93"/>
      <c r="FG608" s="93"/>
      <c r="FH608" s="93"/>
      <c r="FI608" s="93"/>
      <c r="FJ608" s="93"/>
      <c r="FK608" s="93"/>
      <c r="FL608" s="93"/>
      <c r="FM608" s="93"/>
      <c r="FN608" s="93"/>
      <c r="FO608" s="93"/>
      <c r="FP608" s="93"/>
      <c r="FQ608" s="93"/>
      <c r="FR608" s="93"/>
      <c r="FS608" s="93"/>
      <c r="FT608" s="93"/>
      <c r="FU608" s="93"/>
      <c r="FV608" s="93"/>
      <c r="FW608" s="93"/>
      <c r="FX608" s="93"/>
      <c r="FY608" s="93"/>
      <c r="FZ608" s="93"/>
      <c r="GA608" s="93"/>
      <c r="GB608" s="93"/>
      <c r="GC608" s="93"/>
      <c r="GD608" s="93"/>
      <c r="GE608" s="93"/>
      <c r="GF608" s="93"/>
      <c r="GG608" s="93"/>
      <c r="GH608" s="93"/>
      <c r="GI608" s="93"/>
      <c r="GJ608" s="93"/>
      <c r="GK608" s="93"/>
      <c r="GL608" s="93"/>
      <c r="GM608" s="93"/>
      <c r="GN608" s="93"/>
      <c r="GO608" s="93"/>
      <c r="GP608" s="93"/>
      <c r="GQ608" s="93"/>
      <c r="GR608" s="93"/>
      <c r="GS608" s="93"/>
      <c r="GT608" s="93"/>
      <c r="GU608" s="93"/>
      <c r="GV608" s="93"/>
      <c r="GW608" s="93"/>
      <c r="GX608" s="93"/>
      <c r="GY608" s="93"/>
      <c r="GZ608" s="93"/>
      <c r="HA608" s="93"/>
      <c r="HB608" s="93"/>
      <c r="HC608" s="93"/>
      <c r="HD608" s="93"/>
      <c r="HE608" s="93"/>
      <c r="HF608" s="93"/>
      <c r="HG608" s="93"/>
      <c r="HH608" s="93"/>
      <c r="HI608" s="93"/>
      <c r="HJ608" s="93"/>
      <c r="HK608" s="93"/>
      <c r="HL608" s="93"/>
      <c r="HM608" s="93"/>
      <c r="HN608" s="93"/>
      <c r="HO608" s="93"/>
      <c r="HP608" s="93"/>
      <c r="HQ608" s="93"/>
      <c r="HR608" s="93"/>
      <c r="HS608" s="93"/>
      <c r="HT608" s="93"/>
      <c r="HU608" s="93"/>
      <c r="HV608" s="93"/>
      <c r="HW608" s="93"/>
      <c r="HX608" s="93"/>
      <c r="HY608" s="93"/>
      <c r="HZ608" s="93"/>
      <c r="IA608" s="93"/>
      <c r="IB608" s="93"/>
      <c r="IC608" s="93"/>
      <c r="ID608" s="93"/>
      <c r="IE608" s="93"/>
      <c r="IF608" s="93"/>
      <c r="IG608" s="93"/>
      <c r="IH608" s="93"/>
      <c r="II608" s="93"/>
      <c r="IJ608" s="93"/>
      <c r="IK608" s="93"/>
      <c r="IL608" s="93"/>
      <c r="IM608" s="93"/>
      <c r="IN608" s="93"/>
      <c r="IO608" s="93"/>
      <c r="IP608" s="93"/>
      <c r="IQ608" s="93"/>
      <c r="IR608" s="93"/>
      <c r="IS608" s="93"/>
      <c r="IT608" s="93"/>
      <c r="IU608" s="93"/>
      <c r="IV608" s="93"/>
      <c r="IW608" s="93"/>
      <c r="IX608" s="93"/>
      <c r="IY608" s="93"/>
      <c r="IZ608" s="93"/>
      <c r="JA608" s="93"/>
      <c r="JB608" s="93"/>
      <c r="JC608" s="93"/>
      <c r="JD608" s="93"/>
      <c r="JE608" s="93"/>
      <c r="JF608" s="93"/>
      <c r="JG608" s="93"/>
      <c r="JH608" s="93"/>
      <c r="JI608" s="93"/>
      <c r="JJ608" s="93"/>
      <c r="JK608" s="93"/>
      <c r="JL608" s="93"/>
      <c r="JM608" s="93"/>
      <c r="JN608" s="93"/>
      <c r="JO608" s="93"/>
      <c r="JP608" s="93"/>
      <c r="JQ608" s="93"/>
      <c r="JR608" s="93"/>
      <c r="JS608" s="93"/>
    </row>
    <row r="609" spans="1:279" x14ac:dyDescent="0.25">
      <c r="A609" s="93"/>
      <c r="B609" s="93"/>
      <c r="C609" s="93"/>
      <c r="D609" s="93"/>
      <c r="E609" s="94"/>
      <c r="F609" s="191"/>
      <c r="G609" s="95"/>
      <c r="H609" s="191"/>
      <c r="I609" s="191"/>
      <c r="J609" s="96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  <c r="EX609" s="93"/>
      <c r="EY609" s="93"/>
      <c r="EZ609" s="93"/>
      <c r="FA609" s="93"/>
      <c r="FB609" s="93"/>
      <c r="FC609" s="93"/>
      <c r="FD609" s="93"/>
      <c r="FE609" s="93"/>
      <c r="FF609" s="93"/>
      <c r="FG609" s="93"/>
      <c r="FH609" s="93"/>
      <c r="FI609" s="93"/>
      <c r="FJ609" s="93"/>
      <c r="FK609" s="93"/>
      <c r="FL609" s="93"/>
      <c r="FM609" s="93"/>
      <c r="FN609" s="93"/>
      <c r="FO609" s="93"/>
      <c r="FP609" s="93"/>
      <c r="FQ609" s="93"/>
      <c r="FR609" s="93"/>
      <c r="FS609" s="93"/>
      <c r="FT609" s="93"/>
      <c r="FU609" s="93"/>
      <c r="FV609" s="93"/>
      <c r="FW609" s="93"/>
      <c r="FX609" s="93"/>
      <c r="FY609" s="93"/>
      <c r="FZ609" s="93"/>
      <c r="GA609" s="93"/>
      <c r="GB609" s="93"/>
      <c r="GC609" s="93"/>
      <c r="GD609" s="93"/>
      <c r="GE609" s="93"/>
      <c r="GF609" s="93"/>
      <c r="GG609" s="93"/>
      <c r="GH609" s="93"/>
      <c r="GI609" s="93"/>
      <c r="GJ609" s="93"/>
      <c r="GK609" s="93"/>
      <c r="GL609" s="93"/>
      <c r="GM609" s="93"/>
      <c r="GN609" s="93"/>
      <c r="GO609" s="93"/>
      <c r="GP609" s="93"/>
      <c r="GQ609" s="93"/>
      <c r="GR609" s="93"/>
      <c r="GS609" s="93"/>
      <c r="GT609" s="93"/>
      <c r="GU609" s="93"/>
      <c r="GV609" s="93"/>
      <c r="GW609" s="93"/>
      <c r="GX609" s="93"/>
      <c r="GY609" s="93"/>
      <c r="GZ609" s="93"/>
      <c r="HA609" s="93"/>
      <c r="HB609" s="93"/>
      <c r="HC609" s="93"/>
      <c r="HD609" s="93"/>
      <c r="HE609" s="93"/>
      <c r="HF609" s="93"/>
      <c r="HG609" s="93"/>
      <c r="HH609" s="93"/>
      <c r="HI609" s="93"/>
      <c r="HJ609" s="93"/>
      <c r="HK609" s="93"/>
      <c r="HL609" s="93"/>
      <c r="HM609" s="93"/>
      <c r="HN609" s="93"/>
      <c r="HO609" s="93"/>
      <c r="HP609" s="93"/>
      <c r="HQ609" s="93"/>
      <c r="HR609" s="93"/>
      <c r="HS609" s="93"/>
      <c r="HT609" s="93"/>
      <c r="HU609" s="93"/>
      <c r="HV609" s="93"/>
      <c r="HW609" s="93"/>
      <c r="HX609" s="93"/>
      <c r="HY609" s="93"/>
      <c r="HZ609" s="93"/>
      <c r="IA609" s="93"/>
      <c r="IB609" s="93"/>
      <c r="IC609" s="93"/>
      <c r="ID609" s="93"/>
      <c r="IE609" s="93"/>
      <c r="IF609" s="93"/>
      <c r="IG609" s="93"/>
      <c r="IH609" s="93"/>
      <c r="II609" s="93"/>
      <c r="IJ609" s="93"/>
      <c r="IK609" s="93"/>
      <c r="IL609" s="93"/>
      <c r="IM609" s="93"/>
      <c r="IN609" s="93"/>
      <c r="IO609" s="93"/>
      <c r="IP609" s="93"/>
      <c r="IQ609" s="93"/>
      <c r="IR609" s="93"/>
      <c r="IS609" s="93"/>
      <c r="IT609" s="93"/>
      <c r="IU609" s="93"/>
      <c r="IV609" s="93"/>
      <c r="IW609" s="93"/>
      <c r="IX609" s="93"/>
      <c r="IY609" s="93"/>
      <c r="IZ609" s="93"/>
      <c r="JA609" s="93"/>
      <c r="JB609" s="93"/>
      <c r="JC609" s="93"/>
      <c r="JD609" s="93"/>
      <c r="JE609" s="93"/>
      <c r="JF609" s="93"/>
      <c r="JG609" s="93"/>
      <c r="JH609" s="93"/>
      <c r="JI609" s="93"/>
      <c r="JJ609" s="93"/>
      <c r="JK609" s="93"/>
      <c r="JL609" s="93"/>
      <c r="JM609" s="93"/>
      <c r="JN609" s="93"/>
      <c r="JO609" s="93"/>
      <c r="JP609" s="93"/>
      <c r="JQ609" s="93"/>
      <c r="JR609" s="93"/>
      <c r="JS609" s="93"/>
    </row>
    <row r="610" spans="1:279" x14ac:dyDescent="0.25">
      <c r="A610" s="93"/>
      <c r="B610" s="93"/>
      <c r="C610" s="93"/>
      <c r="D610" s="93"/>
      <c r="E610" s="94"/>
      <c r="F610" s="191"/>
      <c r="G610" s="95"/>
      <c r="H610" s="191"/>
      <c r="I610" s="191"/>
      <c r="J610" s="96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  <c r="EX610" s="93"/>
      <c r="EY610" s="93"/>
      <c r="EZ610" s="93"/>
      <c r="FA610" s="93"/>
      <c r="FB610" s="93"/>
      <c r="FC610" s="93"/>
      <c r="FD610" s="93"/>
      <c r="FE610" s="93"/>
      <c r="FF610" s="93"/>
      <c r="FG610" s="93"/>
      <c r="FH610" s="93"/>
      <c r="FI610" s="93"/>
      <c r="FJ610" s="93"/>
      <c r="FK610" s="93"/>
      <c r="FL610" s="93"/>
      <c r="FM610" s="93"/>
      <c r="FN610" s="93"/>
      <c r="FO610" s="93"/>
      <c r="FP610" s="93"/>
      <c r="FQ610" s="93"/>
      <c r="FR610" s="93"/>
      <c r="FS610" s="93"/>
      <c r="FT610" s="93"/>
      <c r="FU610" s="93"/>
      <c r="FV610" s="93"/>
      <c r="FW610" s="93"/>
      <c r="FX610" s="93"/>
      <c r="FY610" s="93"/>
      <c r="FZ610" s="93"/>
      <c r="GA610" s="93"/>
      <c r="GB610" s="93"/>
      <c r="GC610" s="93"/>
      <c r="GD610" s="93"/>
      <c r="GE610" s="93"/>
      <c r="GF610" s="93"/>
      <c r="GG610" s="93"/>
      <c r="GH610" s="93"/>
      <c r="GI610" s="93"/>
      <c r="GJ610" s="93"/>
      <c r="GK610" s="93"/>
      <c r="GL610" s="93"/>
      <c r="GM610" s="93"/>
      <c r="GN610" s="93"/>
      <c r="GO610" s="93"/>
      <c r="GP610" s="93"/>
      <c r="GQ610" s="93"/>
      <c r="GR610" s="93"/>
      <c r="GS610" s="93"/>
      <c r="GT610" s="93"/>
      <c r="GU610" s="93"/>
      <c r="GV610" s="93"/>
      <c r="GW610" s="93"/>
      <c r="GX610" s="93"/>
      <c r="GY610" s="93"/>
      <c r="GZ610" s="93"/>
      <c r="HA610" s="93"/>
      <c r="HB610" s="93"/>
      <c r="HC610" s="93"/>
      <c r="HD610" s="93"/>
      <c r="HE610" s="93"/>
      <c r="HF610" s="93"/>
      <c r="HG610" s="93"/>
      <c r="HH610" s="93"/>
      <c r="HI610" s="93"/>
      <c r="HJ610" s="93"/>
      <c r="HK610" s="93"/>
      <c r="HL610" s="93"/>
      <c r="HM610" s="93"/>
      <c r="HN610" s="93"/>
      <c r="HO610" s="93"/>
      <c r="HP610" s="93"/>
      <c r="HQ610" s="93"/>
      <c r="HR610" s="93"/>
      <c r="HS610" s="93"/>
      <c r="HT610" s="93"/>
      <c r="HU610" s="93"/>
      <c r="HV610" s="93"/>
      <c r="HW610" s="93"/>
      <c r="HX610" s="93"/>
      <c r="HY610" s="93"/>
      <c r="HZ610" s="93"/>
      <c r="IA610" s="93"/>
      <c r="IB610" s="93"/>
      <c r="IC610" s="93"/>
      <c r="ID610" s="93"/>
      <c r="IE610" s="93"/>
      <c r="IF610" s="93"/>
      <c r="IG610" s="93"/>
      <c r="IH610" s="93"/>
      <c r="II610" s="93"/>
      <c r="IJ610" s="93"/>
      <c r="IK610" s="93"/>
      <c r="IL610" s="93"/>
      <c r="IM610" s="93"/>
      <c r="IN610" s="93"/>
      <c r="IO610" s="93"/>
      <c r="IP610" s="93"/>
      <c r="IQ610" s="93"/>
      <c r="IR610" s="93"/>
      <c r="IS610" s="93"/>
      <c r="IT610" s="93"/>
      <c r="IU610" s="93"/>
      <c r="IV610" s="93"/>
      <c r="IW610" s="93"/>
      <c r="IX610" s="93"/>
      <c r="IY610" s="93"/>
      <c r="IZ610" s="93"/>
      <c r="JA610" s="93"/>
      <c r="JB610" s="93"/>
      <c r="JC610" s="93"/>
      <c r="JD610" s="93"/>
      <c r="JE610" s="93"/>
      <c r="JF610" s="93"/>
      <c r="JG610" s="93"/>
      <c r="JH610" s="93"/>
      <c r="JI610" s="93"/>
      <c r="JJ610" s="93"/>
      <c r="JK610" s="93"/>
      <c r="JL610" s="93"/>
      <c r="JM610" s="93"/>
      <c r="JN610" s="93"/>
      <c r="JO610" s="93"/>
      <c r="JP610" s="93"/>
      <c r="JQ610" s="93"/>
      <c r="JR610" s="93"/>
      <c r="JS610" s="93"/>
    </row>
    <row r="611" spans="1:279" x14ac:dyDescent="0.25">
      <c r="A611" s="93"/>
      <c r="B611" s="93"/>
      <c r="C611" s="93"/>
      <c r="D611" s="93"/>
      <c r="E611" s="94"/>
      <c r="F611" s="191"/>
      <c r="G611" s="95"/>
      <c r="H611" s="191"/>
      <c r="I611" s="191"/>
      <c r="J611" s="96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  <c r="EX611" s="93"/>
      <c r="EY611" s="93"/>
      <c r="EZ611" s="93"/>
      <c r="FA611" s="93"/>
      <c r="FB611" s="93"/>
      <c r="FC611" s="93"/>
      <c r="FD611" s="93"/>
      <c r="FE611" s="93"/>
      <c r="FF611" s="93"/>
      <c r="FG611" s="93"/>
      <c r="FH611" s="93"/>
      <c r="FI611" s="93"/>
      <c r="FJ611" s="93"/>
      <c r="FK611" s="93"/>
      <c r="FL611" s="93"/>
      <c r="FM611" s="93"/>
      <c r="FN611" s="93"/>
      <c r="FO611" s="93"/>
      <c r="FP611" s="93"/>
      <c r="FQ611" s="93"/>
      <c r="FR611" s="93"/>
      <c r="FS611" s="93"/>
      <c r="FT611" s="93"/>
      <c r="FU611" s="93"/>
      <c r="FV611" s="93"/>
      <c r="FW611" s="93"/>
      <c r="FX611" s="93"/>
      <c r="FY611" s="93"/>
      <c r="FZ611" s="93"/>
      <c r="GA611" s="93"/>
      <c r="GB611" s="93"/>
      <c r="GC611" s="93"/>
      <c r="GD611" s="93"/>
      <c r="GE611" s="93"/>
      <c r="GF611" s="93"/>
      <c r="GG611" s="93"/>
      <c r="GH611" s="93"/>
      <c r="GI611" s="93"/>
      <c r="GJ611" s="93"/>
      <c r="GK611" s="93"/>
      <c r="GL611" s="93"/>
      <c r="GM611" s="93"/>
      <c r="GN611" s="93"/>
      <c r="GO611" s="93"/>
      <c r="GP611" s="93"/>
      <c r="GQ611" s="93"/>
      <c r="GR611" s="93"/>
      <c r="GS611" s="93"/>
      <c r="GT611" s="93"/>
      <c r="GU611" s="93"/>
      <c r="GV611" s="93"/>
      <c r="GW611" s="93"/>
      <c r="GX611" s="93"/>
      <c r="GY611" s="93"/>
      <c r="GZ611" s="93"/>
      <c r="HA611" s="93"/>
      <c r="HB611" s="93"/>
      <c r="HC611" s="93"/>
      <c r="HD611" s="93"/>
      <c r="HE611" s="93"/>
      <c r="HF611" s="93"/>
      <c r="HG611" s="93"/>
      <c r="HH611" s="93"/>
      <c r="HI611" s="93"/>
      <c r="HJ611" s="93"/>
      <c r="HK611" s="93"/>
      <c r="HL611" s="93"/>
      <c r="HM611" s="93"/>
      <c r="HN611" s="93"/>
      <c r="HO611" s="93"/>
      <c r="HP611" s="93"/>
      <c r="HQ611" s="93"/>
      <c r="HR611" s="93"/>
      <c r="HS611" s="93"/>
      <c r="HT611" s="93"/>
      <c r="HU611" s="93"/>
      <c r="HV611" s="93"/>
      <c r="HW611" s="93"/>
      <c r="HX611" s="93"/>
      <c r="HY611" s="93"/>
      <c r="HZ611" s="93"/>
      <c r="IA611" s="93"/>
      <c r="IB611" s="93"/>
      <c r="IC611" s="93"/>
      <c r="ID611" s="93"/>
      <c r="IE611" s="93"/>
      <c r="IF611" s="93"/>
      <c r="IG611" s="93"/>
      <c r="IH611" s="93"/>
      <c r="II611" s="93"/>
      <c r="IJ611" s="93"/>
      <c r="IK611" s="93"/>
      <c r="IL611" s="93"/>
      <c r="IM611" s="93"/>
      <c r="IN611" s="93"/>
      <c r="IO611" s="93"/>
      <c r="IP611" s="93"/>
      <c r="IQ611" s="93"/>
      <c r="IR611" s="93"/>
      <c r="IS611" s="93"/>
      <c r="IT611" s="93"/>
      <c r="IU611" s="93"/>
      <c r="IV611" s="93"/>
      <c r="IW611" s="93"/>
      <c r="IX611" s="93"/>
      <c r="IY611" s="93"/>
      <c r="IZ611" s="93"/>
      <c r="JA611" s="93"/>
      <c r="JB611" s="93"/>
      <c r="JC611" s="93"/>
      <c r="JD611" s="93"/>
      <c r="JE611" s="93"/>
      <c r="JF611" s="93"/>
      <c r="JG611" s="93"/>
      <c r="JH611" s="93"/>
      <c r="JI611" s="93"/>
      <c r="JJ611" s="93"/>
      <c r="JK611" s="93"/>
      <c r="JL611" s="93"/>
      <c r="JM611" s="93"/>
      <c r="JN611" s="93"/>
      <c r="JO611" s="93"/>
      <c r="JP611" s="93"/>
      <c r="JQ611" s="93"/>
      <c r="JR611" s="93"/>
      <c r="JS611" s="93"/>
    </row>
    <row r="612" spans="1:279" x14ac:dyDescent="0.25">
      <c r="A612" s="93"/>
      <c r="B612" s="93"/>
      <c r="C612" s="93"/>
      <c r="D612" s="93"/>
      <c r="E612" s="94"/>
      <c r="F612" s="191"/>
      <c r="G612" s="95"/>
      <c r="H612" s="191"/>
      <c r="I612" s="191"/>
      <c r="J612" s="96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  <c r="FU612" s="93"/>
      <c r="FV612" s="93"/>
      <c r="FW612" s="93"/>
      <c r="FX612" s="93"/>
      <c r="FY612" s="93"/>
      <c r="FZ612" s="93"/>
      <c r="GA612" s="93"/>
      <c r="GB612" s="93"/>
      <c r="GC612" s="93"/>
      <c r="GD612" s="93"/>
      <c r="GE612" s="93"/>
      <c r="GF612" s="93"/>
      <c r="GG612" s="93"/>
      <c r="GH612" s="93"/>
      <c r="GI612" s="93"/>
      <c r="GJ612" s="93"/>
      <c r="GK612" s="93"/>
      <c r="GL612" s="93"/>
      <c r="GM612" s="93"/>
      <c r="GN612" s="93"/>
      <c r="GO612" s="93"/>
      <c r="GP612" s="93"/>
      <c r="GQ612" s="93"/>
      <c r="GR612" s="93"/>
      <c r="GS612" s="93"/>
      <c r="GT612" s="93"/>
      <c r="GU612" s="93"/>
      <c r="GV612" s="93"/>
      <c r="GW612" s="93"/>
      <c r="GX612" s="93"/>
      <c r="GY612" s="93"/>
      <c r="GZ612" s="93"/>
      <c r="HA612" s="93"/>
      <c r="HB612" s="93"/>
      <c r="HC612" s="93"/>
      <c r="HD612" s="93"/>
      <c r="HE612" s="93"/>
      <c r="HF612" s="93"/>
      <c r="HG612" s="93"/>
      <c r="HH612" s="93"/>
      <c r="HI612" s="93"/>
      <c r="HJ612" s="93"/>
      <c r="HK612" s="93"/>
      <c r="HL612" s="93"/>
      <c r="HM612" s="93"/>
      <c r="HN612" s="93"/>
      <c r="HO612" s="93"/>
      <c r="HP612" s="93"/>
      <c r="HQ612" s="93"/>
      <c r="HR612" s="93"/>
      <c r="HS612" s="93"/>
      <c r="HT612" s="93"/>
      <c r="HU612" s="93"/>
      <c r="HV612" s="93"/>
      <c r="HW612" s="93"/>
      <c r="HX612" s="93"/>
      <c r="HY612" s="93"/>
      <c r="HZ612" s="93"/>
      <c r="IA612" s="93"/>
      <c r="IB612" s="93"/>
      <c r="IC612" s="93"/>
      <c r="ID612" s="93"/>
      <c r="IE612" s="93"/>
      <c r="IF612" s="93"/>
      <c r="IG612" s="93"/>
      <c r="IH612" s="93"/>
      <c r="II612" s="93"/>
      <c r="IJ612" s="93"/>
      <c r="IK612" s="93"/>
      <c r="IL612" s="93"/>
      <c r="IM612" s="93"/>
      <c r="IN612" s="93"/>
      <c r="IO612" s="93"/>
      <c r="IP612" s="93"/>
      <c r="IQ612" s="93"/>
      <c r="IR612" s="93"/>
      <c r="IS612" s="93"/>
      <c r="IT612" s="93"/>
      <c r="IU612" s="93"/>
      <c r="IV612" s="93"/>
      <c r="IW612" s="93"/>
      <c r="IX612" s="93"/>
      <c r="IY612" s="93"/>
      <c r="IZ612" s="93"/>
      <c r="JA612" s="93"/>
      <c r="JB612" s="93"/>
      <c r="JC612" s="93"/>
      <c r="JD612" s="93"/>
      <c r="JE612" s="93"/>
      <c r="JF612" s="93"/>
      <c r="JG612" s="93"/>
      <c r="JH612" s="93"/>
      <c r="JI612" s="93"/>
      <c r="JJ612" s="93"/>
      <c r="JK612" s="93"/>
      <c r="JL612" s="93"/>
      <c r="JM612" s="93"/>
      <c r="JN612" s="93"/>
      <c r="JO612" s="93"/>
      <c r="JP612" s="93"/>
      <c r="JQ612" s="93"/>
      <c r="JR612" s="93"/>
      <c r="JS612" s="93"/>
    </row>
    <row r="613" spans="1:279" x14ac:dyDescent="0.25">
      <c r="A613" s="93"/>
      <c r="B613" s="93"/>
      <c r="C613" s="93"/>
      <c r="D613" s="93"/>
      <c r="E613" s="94"/>
      <c r="F613" s="191"/>
      <c r="G613" s="95"/>
      <c r="H613" s="191"/>
      <c r="I613" s="191"/>
      <c r="J613" s="96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  <c r="EX613" s="93"/>
      <c r="EY613" s="93"/>
      <c r="EZ613" s="93"/>
      <c r="FA613" s="93"/>
      <c r="FB613" s="93"/>
      <c r="FC613" s="93"/>
      <c r="FD613" s="93"/>
      <c r="FE613" s="93"/>
      <c r="FF613" s="93"/>
      <c r="FG613" s="93"/>
      <c r="FH613" s="93"/>
      <c r="FI613" s="93"/>
      <c r="FJ613" s="93"/>
      <c r="FK613" s="93"/>
      <c r="FL613" s="93"/>
      <c r="FM613" s="93"/>
      <c r="FN613" s="93"/>
      <c r="FO613" s="93"/>
      <c r="FP613" s="93"/>
      <c r="FQ613" s="93"/>
      <c r="FR613" s="93"/>
      <c r="FS613" s="93"/>
      <c r="FT613" s="93"/>
      <c r="FU613" s="93"/>
      <c r="FV613" s="93"/>
      <c r="FW613" s="93"/>
      <c r="FX613" s="93"/>
      <c r="FY613" s="93"/>
      <c r="FZ613" s="93"/>
      <c r="GA613" s="93"/>
      <c r="GB613" s="93"/>
      <c r="GC613" s="93"/>
      <c r="GD613" s="93"/>
      <c r="GE613" s="93"/>
      <c r="GF613" s="93"/>
      <c r="GG613" s="93"/>
      <c r="GH613" s="93"/>
      <c r="GI613" s="93"/>
      <c r="GJ613" s="93"/>
      <c r="GK613" s="93"/>
      <c r="GL613" s="93"/>
      <c r="GM613" s="93"/>
      <c r="GN613" s="93"/>
      <c r="GO613" s="93"/>
      <c r="GP613" s="93"/>
      <c r="GQ613" s="93"/>
      <c r="GR613" s="93"/>
      <c r="GS613" s="93"/>
      <c r="GT613" s="93"/>
      <c r="GU613" s="93"/>
      <c r="GV613" s="93"/>
      <c r="GW613" s="93"/>
      <c r="GX613" s="93"/>
      <c r="GY613" s="93"/>
      <c r="GZ613" s="93"/>
      <c r="HA613" s="93"/>
      <c r="HB613" s="93"/>
      <c r="HC613" s="93"/>
      <c r="HD613" s="93"/>
      <c r="HE613" s="93"/>
      <c r="HF613" s="93"/>
      <c r="HG613" s="93"/>
      <c r="HH613" s="93"/>
      <c r="HI613" s="93"/>
      <c r="HJ613" s="93"/>
      <c r="HK613" s="93"/>
      <c r="HL613" s="93"/>
      <c r="HM613" s="93"/>
      <c r="HN613" s="93"/>
      <c r="HO613" s="93"/>
      <c r="HP613" s="93"/>
      <c r="HQ613" s="93"/>
      <c r="HR613" s="93"/>
      <c r="HS613" s="93"/>
      <c r="HT613" s="93"/>
      <c r="HU613" s="93"/>
      <c r="HV613" s="93"/>
      <c r="HW613" s="93"/>
      <c r="HX613" s="93"/>
      <c r="HY613" s="93"/>
      <c r="HZ613" s="93"/>
      <c r="IA613" s="93"/>
      <c r="IB613" s="93"/>
      <c r="IC613" s="93"/>
      <c r="ID613" s="93"/>
      <c r="IE613" s="93"/>
      <c r="IF613" s="93"/>
      <c r="IG613" s="93"/>
      <c r="IH613" s="93"/>
      <c r="II613" s="93"/>
      <c r="IJ613" s="93"/>
      <c r="IK613" s="93"/>
      <c r="IL613" s="93"/>
      <c r="IM613" s="93"/>
      <c r="IN613" s="93"/>
      <c r="IO613" s="93"/>
      <c r="IP613" s="93"/>
      <c r="IQ613" s="93"/>
      <c r="IR613" s="93"/>
      <c r="IS613" s="93"/>
      <c r="IT613" s="93"/>
      <c r="IU613" s="93"/>
      <c r="IV613" s="93"/>
      <c r="IW613" s="93"/>
      <c r="IX613" s="93"/>
      <c r="IY613" s="93"/>
      <c r="IZ613" s="93"/>
      <c r="JA613" s="93"/>
      <c r="JB613" s="93"/>
      <c r="JC613" s="93"/>
      <c r="JD613" s="93"/>
      <c r="JE613" s="93"/>
      <c r="JF613" s="93"/>
      <c r="JG613" s="93"/>
      <c r="JH613" s="93"/>
      <c r="JI613" s="93"/>
      <c r="JJ613" s="93"/>
      <c r="JK613" s="93"/>
      <c r="JL613" s="93"/>
      <c r="JM613" s="93"/>
      <c r="JN613" s="93"/>
      <c r="JO613" s="93"/>
      <c r="JP613" s="93"/>
      <c r="JQ613" s="93"/>
      <c r="JR613" s="93"/>
      <c r="JS613" s="93"/>
    </row>
    <row r="614" spans="1:279" x14ac:dyDescent="0.25">
      <c r="A614" s="93"/>
      <c r="B614" s="93"/>
      <c r="C614" s="93"/>
      <c r="D614" s="93"/>
      <c r="E614" s="94"/>
      <c r="F614" s="191"/>
      <c r="G614" s="95"/>
      <c r="H614" s="191"/>
      <c r="I614" s="191"/>
      <c r="J614" s="96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  <c r="EX614" s="93"/>
      <c r="EY614" s="93"/>
      <c r="EZ614" s="93"/>
      <c r="FA614" s="93"/>
      <c r="FB614" s="93"/>
      <c r="FC614" s="93"/>
      <c r="FD614" s="93"/>
      <c r="FE614" s="93"/>
      <c r="FF614" s="93"/>
      <c r="FG614" s="93"/>
      <c r="FH614" s="93"/>
      <c r="FI614" s="93"/>
      <c r="FJ614" s="93"/>
      <c r="FK614" s="93"/>
      <c r="FL614" s="93"/>
      <c r="FM614" s="93"/>
      <c r="FN614" s="93"/>
      <c r="FO614" s="93"/>
      <c r="FP614" s="93"/>
      <c r="FQ614" s="93"/>
      <c r="FR614" s="93"/>
      <c r="FS614" s="93"/>
      <c r="FT614" s="93"/>
      <c r="FU614" s="93"/>
      <c r="FV614" s="93"/>
      <c r="FW614" s="93"/>
      <c r="FX614" s="93"/>
      <c r="FY614" s="93"/>
      <c r="FZ614" s="93"/>
      <c r="GA614" s="93"/>
      <c r="GB614" s="93"/>
      <c r="GC614" s="93"/>
      <c r="GD614" s="93"/>
      <c r="GE614" s="93"/>
      <c r="GF614" s="93"/>
      <c r="GG614" s="93"/>
      <c r="GH614" s="93"/>
      <c r="GI614" s="93"/>
      <c r="GJ614" s="93"/>
      <c r="GK614" s="93"/>
      <c r="GL614" s="93"/>
      <c r="GM614" s="93"/>
      <c r="GN614" s="93"/>
      <c r="GO614" s="93"/>
      <c r="GP614" s="93"/>
      <c r="GQ614" s="93"/>
      <c r="GR614" s="93"/>
      <c r="GS614" s="93"/>
      <c r="GT614" s="93"/>
      <c r="GU614" s="93"/>
      <c r="GV614" s="93"/>
      <c r="GW614" s="93"/>
      <c r="GX614" s="93"/>
      <c r="GY614" s="93"/>
      <c r="GZ614" s="93"/>
      <c r="HA614" s="93"/>
      <c r="HB614" s="93"/>
      <c r="HC614" s="93"/>
      <c r="HD614" s="93"/>
      <c r="HE614" s="93"/>
      <c r="HF614" s="93"/>
      <c r="HG614" s="93"/>
      <c r="HH614" s="93"/>
      <c r="HI614" s="93"/>
      <c r="HJ614" s="93"/>
      <c r="HK614" s="93"/>
      <c r="HL614" s="93"/>
      <c r="HM614" s="93"/>
      <c r="HN614" s="93"/>
      <c r="HO614" s="93"/>
      <c r="HP614" s="93"/>
      <c r="HQ614" s="93"/>
      <c r="HR614" s="93"/>
      <c r="HS614" s="93"/>
      <c r="HT614" s="93"/>
      <c r="HU614" s="93"/>
      <c r="HV614" s="93"/>
      <c r="HW614" s="93"/>
      <c r="HX614" s="93"/>
      <c r="HY614" s="93"/>
      <c r="HZ614" s="93"/>
      <c r="IA614" s="93"/>
      <c r="IB614" s="93"/>
      <c r="IC614" s="93"/>
      <c r="ID614" s="93"/>
      <c r="IE614" s="93"/>
      <c r="IF614" s="93"/>
      <c r="IG614" s="93"/>
      <c r="IH614" s="93"/>
      <c r="II614" s="93"/>
      <c r="IJ614" s="93"/>
      <c r="IK614" s="93"/>
      <c r="IL614" s="93"/>
      <c r="IM614" s="93"/>
      <c r="IN614" s="93"/>
      <c r="IO614" s="93"/>
      <c r="IP614" s="93"/>
      <c r="IQ614" s="93"/>
      <c r="IR614" s="93"/>
      <c r="IS614" s="93"/>
      <c r="IT614" s="93"/>
      <c r="IU614" s="93"/>
      <c r="IV614" s="93"/>
      <c r="IW614" s="93"/>
      <c r="IX614" s="93"/>
      <c r="IY614" s="93"/>
      <c r="IZ614" s="93"/>
      <c r="JA614" s="93"/>
      <c r="JB614" s="93"/>
      <c r="JC614" s="93"/>
      <c r="JD614" s="93"/>
      <c r="JE614" s="93"/>
      <c r="JF614" s="93"/>
      <c r="JG614" s="93"/>
      <c r="JH614" s="93"/>
      <c r="JI614" s="93"/>
      <c r="JJ614" s="93"/>
      <c r="JK614" s="93"/>
      <c r="JL614" s="93"/>
      <c r="JM614" s="93"/>
      <c r="JN614" s="93"/>
      <c r="JO614" s="93"/>
      <c r="JP614" s="93"/>
      <c r="JQ614" s="93"/>
      <c r="JR614" s="93"/>
      <c r="JS614" s="93"/>
    </row>
    <row r="615" spans="1:279" x14ac:dyDescent="0.25">
      <c r="A615" s="93"/>
      <c r="B615" s="93"/>
      <c r="C615" s="93"/>
      <c r="D615" s="93"/>
      <c r="E615" s="94"/>
      <c r="F615" s="191"/>
      <c r="G615" s="95"/>
      <c r="H615" s="191"/>
      <c r="I615" s="191"/>
      <c r="J615" s="96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  <c r="EX615" s="93"/>
      <c r="EY615" s="93"/>
      <c r="EZ615" s="93"/>
      <c r="FA615" s="93"/>
      <c r="FB615" s="93"/>
      <c r="FC615" s="93"/>
      <c r="FD615" s="93"/>
      <c r="FE615" s="93"/>
      <c r="FF615" s="93"/>
      <c r="FG615" s="93"/>
      <c r="FH615" s="93"/>
      <c r="FI615" s="93"/>
      <c r="FJ615" s="93"/>
      <c r="FK615" s="93"/>
      <c r="FL615" s="93"/>
      <c r="FM615" s="93"/>
      <c r="FN615" s="93"/>
      <c r="FO615" s="93"/>
      <c r="FP615" s="93"/>
      <c r="FQ615" s="93"/>
      <c r="FR615" s="93"/>
      <c r="FS615" s="93"/>
      <c r="FT615" s="93"/>
      <c r="FU615" s="93"/>
      <c r="FV615" s="93"/>
      <c r="FW615" s="93"/>
      <c r="FX615" s="93"/>
      <c r="FY615" s="93"/>
      <c r="FZ615" s="93"/>
      <c r="GA615" s="93"/>
      <c r="GB615" s="93"/>
      <c r="GC615" s="93"/>
      <c r="GD615" s="93"/>
      <c r="GE615" s="93"/>
      <c r="GF615" s="93"/>
      <c r="GG615" s="93"/>
      <c r="GH615" s="93"/>
      <c r="GI615" s="93"/>
      <c r="GJ615" s="93"/>
      <c r="GK615" s="93"/>
      <c r="GL615" s="93"/>
      <c r="GM615" s="93"/>
      <c r="GN615" s="93"/>
      <c r="GO615" s="93"/>
      <c r="GP615" s="93"/>
      <c r="GQ615" s="93"/>
      <c r="GR615" s="93"/>
      <c r="GS615" s="93"/>
      <c r="GT615" s="93"/>
      <c r="GU615" s="93"/>
      <c r="GV615" s="93"/>
      <c r="GW615" s="93"/>
      <c r="GX615" s="93"/>
      <c r="GY615" s="93"/>
      <c r="GZ615" s="93"/>
      <c r="HA615" s="93"/>
      <c r="HB615" s="93"/>
      <c r="HC615" s="93"/>
      <c r="HD615" s="93"/>
      <c r="HE615" s="93"/>
      <c r="HF615" s="93"/>
      <c r="HG615" s="93"/>
      <c r="HH615" s="93"/>
      <c r="HI615" s="93"/>
      <c r="HJ615" s="93"/>
      <c r="HK615" s="93"/>
      <c r="HL615" s="93"/>
      <c r="HM615" s="93"/>
      <c r="HN615" s="93"/>
      <c r="HO615" s="93"/>
      <c r="HP615" s="93"/>
      <c r="HQ615" s="93"/>
      <c r="HR615" s="93"/>
      <c r="HS615" s="93"/>
      <c r="HT615" s="93"/>
      <c r="HU615" s="93"/>
      <c r="HV615" s="93"/>
      <c r="HW615" s="93"/>
      <c r="HX615" s="93"/>
      <c r="HY615" s="93"/>
      <c r="HZ615" s="93"/>
      <c r="IA615" s="93"/>
      <c r="IB615" s="93"/>
      <c r="IC615" s="93"/>
      <c r="ID615" s="93"/>
      <c r="IE615" s="93"/>
      <c r="IF615" s="93"/>
      <c r="IG615" s="93"/>
      <c r="IH615" s="93"/>
      <c r="II615" s="93"/>
      <c r="IJ615" s="93"/>
      <c r="IK615" s="93"/>
      <c r="IL615" s="93"/>
      <c r="IM615" s="93"/>
      <c r="IN615" s="93"/>
      <c r="IO615" s="93"/>
      <c r="IP615" s="93"/>
      <c r="IQ615" s="93"/>
      <c r="IR615" s="93"/>
      <c r="IS615" s="93"/>
      <c r="IT615" s="93"/>
      <c r="IU615" s="93"/>
      <c r="IV615" s="93"/>
      <c r="IW615" s="93"/>
      <c r="IX615" s="93"/>
      <c r="IY615" s="93"/>
      <c r="IZ615" s="93"/>
      <c r="JA615" s="93"/>
      <c r="JB615" s="93"/>
      <c r="JC615" s="93"/>
      <c r="JD615" s="93"/>
      <c r="JE615" s="93"/>
      <c r="JF615" s="93"/>
      <c r="JG615" s="93"/>
      <c r="JH615" s="93"/>
      <c r="JI615" s="93"/>
      <c r="JJ615" s="93"/>
      <c r="JK615" s="93"/>
      <c r="JL615" s="93"/>
      <c r="JM615" s="93"/>
      <c r="JN615" s="93"/>
      <c r="JO615" s="93"/>
      <c r="JP615" s="93"/>
      <c r="JQ615" s="93"/>
      <c r="JR615" s="93"/>
      <c r="JS615" s="93"/>
    </row>
    <row r="616" spans="1:279" x14ac:dyDescent="0.25">
      <c r="A616" s="93"/>
      <c r="B616" s="93"/>
      <c r="C616" s="93"/>
      <c r="D616" s="93"/>
      <c r="E616" s="94"/>
      <c r="F616" s="191"/>
      <c r="G616" s="95"/>
      <c r="H616" s="191"/>
      <c r="I616" s="191"/>
      <c r="J616" s="96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  <c r="EX616" s="93"/>
      <c r="EY616" s="93"/>
      <c r="EZ616" s="93"/>
      <c r="FA616" s="93"/>
      <c r="FB616" s="93"/>
      <c r="FC616" s="93"/>
      <c r="FD616" s="93"/>
      <c r="FE616" s="93"/>
      <c r="FF616" s="93"/>
      <c r="FG616" s="93"/>
      <c r="FH616" s="93"/>
      <c r="FI616" s="93"/>
      <c r="FJ616" s="93"/>
      <c r="FK616" s="93"/>
      <c r="FL616" s="93"/>
      <c r="FM616" s="93"/>
      <c r="FN616" s="93"/>
      <c r="FO616" s="93"/>
      <c r="FP616" s="93"/>
      <c r="FQ616" s="93"/>
      <c r="FR616" s="93"/>
      <c r="FS616" s="93"/>
      <c r="FT616" s="93"/>
      <c r="FU616" s="93"/>
      <c r="FV616" s="93"/>
      <c r="FW616" s="93"/>
      <c r="FX616" s="93"/>
      <c r="FY616" s="93"/>
      <c r="FZ616" s="93"/>
      <c r="GA616" s="93"/>
      <c r="GB616" s="93"/>
      <c r="GC616" s="93"/>
      <c r="GD616" s="93"/>
      <c r="GE616" s="93"/>
      <c r="GF616" s="93"/>
      <c r="GG616" s="93"/>
      <c r="GH616" s="93"/>
      <c r="GI616" s="93"/>
      <c r="GJ616" s="93"/>
      <c r="GK616" s="93"/>
      <c r="GL616" s="93"/>
      <c r="GM616" s="93"/>
      <c r="GN616" s="93"/>
      <c r="GO616" s="93"/>
      <c r="GP616" s="93"/>
      <c r="GQ616" s="93"/>
      <c r="GR616" s="93"/>
      <c r="GS616" s="93"/>
      <c r="GT616" s="93"/>
      <c r="GU616" s="93"/>
      <c r="GV616" s="93"/>
      <c r="GW616" s="93"/>
      <c r="GX616" s="93"/>
      <c r="GY616" s="93"/>
      <c r="GZ616" s="93"/>
      <c r="HA616" s="93"/>
      <c r="HB616" s="93"/>
      <c r="HC616" s="93"/>
      <c r="HD616" s="93"/>
      <c r="HE616" s="93"/>
      <c r="HF616" s="93"/>
      <c r="HG616" s="93"/>
      <c r="HH616" s="93"/>
      <c r="HI616" s="93"/>
      <c r="HJ616" s="93"/>
      <c r="HK616" s="93"/>
      <c r="HL616" s="93"/>
      <c r="HM616" s="93"/>
      <c r="HN616" s="93"/>
      <c r="HO616" s="93"/>
      <c r="HP616" s="93"/>
      <c r="HQ616" s="93"/>
      <c r="HR616" s="93"/>
      <c r="HS616" s="93"/>
      <c r="HT616" s="93"/>
      <c r="HU616" s="93"/>
      <c r="HV616" s="93"/>
      <c r="HW616" s="93"/>
      <c r="HX616" s="93"/>
      <c r="HY616" s="93"/>
      <c r="HZ616" s="93"/>
      <c r="IA616" s="93"/>
      <c r="IB616" s="93"/>
      <c r="IC616" s="93"/>
      <c r="ID616" s="93"/>
      <c r="IE616" s="93"/>
      <c r="IF616" s="93"/>
      <c r="IG616" s="93"/>
      <c r="IH616" s="93"/>
      <c r="II616" s="93"/>
      <c r="IJ616" s="93"/>
      <c r="IK616" s="93"/>
      <c r="IL616" s="93"/>
      <c r="IM616" s="93"/>
      <c r="IN616" s="93"/>
      <c r="IO616" s="93"/>
      <c r="IP616" s="93"/>
      <c r="IQ616" s="93"/>
      <c r="IR616" s="93"/>
      <c r="IS616" s="93"/>
      <c r="IT616" s="93"/>
      <c r="IU616" s="93"/>
      <c r="IV616" s="93"/>
      <c r="IW616" s="93"/>
      <c r="IX616" s="93"/>
      <c r="IY616" s="93"/>
      <c r="IZ616" s="93"/>
      <c r="JA616" s="93"/>
      <c r="JB616" s="93"/>
      <c r="JC616" s="93"/>
      <c r="JD616" s="93"/>
      <c r="JE616" s="93"/>
      <c r="JF616" s="93"/>
      <c r="JG616" s="93"/>
      <c r="JH616" s="93"/>
      <c r="JI616" s="93"/>
      <c r="JJ616" s="93"/>
      <c r="JK616" s="93"/>
      <c r="JL616" s="93"/>
      <c r="JM616" s="93"/>
      <c r="JN616" s="93"/>
      <c r="JO616" s="93"/>
      <c r="JP616" s="93"/>
      <c r="JQ616" s="93"/>
      <c r="JR616" s="93"/>
      <c r="JS616" s="93"/>
    </row>
    <row r="617" spans="1:279" x14ac:dyDescent="0.25">
      <c r="A617" s="93"/>
      <c r="B617" s="93"/>
      <c r="C617" s="93"/>
      <c r="D617" s="93"/>
      <c r="E617" s="94"/>
      <c r="F617" s="191"/>
      <c r="G617" s="95"/>
      <c r="H617" s="191"/>
      <c r="I617" s="191"/>
      <c r="J617" s="96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  <c r="EX617" s="93"/>
      <c r="EY617" s="93"/>
      <c r="EZ617" s="93"/>
      <c r="FA617" s="93"/>
      <c r="FB617" s="93"/>
      <c r="FC617" s="93"/>
      <c r="FD617" s="93"/>
      <c r="FE617" s="93"/>
      <c r="FF617" s="93"/>
      <c r="FG617" s="93"/>
      <c r="FH617" s="93"/>
      <c r="FI617" s="93"/>
      <c r="FJ617" s="93"/>
      <c r="FK617" s="93"/>
      <c r="FL617" s="93"/>
      <c r="FM617" s="93"/>
      <c r="FN617" s="93"/>
      <c r="FO617" s="93"/>
      <c r="FP617" s="93"/>
      <c r="FQ617" s="93"/>
      <c r="FR617" s="93"/>
      <c r="FS617" s="93"/>
      <c r="FT617" s="93"/>
      <c r="FU617" s="93"/>
      <c r="FV617" s="93"/>
      <c r="FW617" s="93"/>
      <c r="FX617" s="93"/>
      <c r="FY617" s="93"/>
      <c r="FZ617" s="93"/>
      <c r="GA617" s="93"/>
      <c r="GB617" s="93"/>
      <c r="GC617" s="93"/>
      <c r="GD617" s="93"/>
      <c r="GE617" s="93"/>
      <c r="GF617" s="93"/>
      <c r="GG617" s="93"/>
      <c r="GH617" s="93"/>
      <c r="GI617" s="93"/>
      <c r="GJ617" s="93"/>
      <c r="GK617" s="93"/>
      <c r="GL617" s="93"/>
      <c r="GM617" s="93"/>
      <c r="GN617" s="93"/>
      <c r="GO617" s="93"/>
      <c r="GP617" s="93"/>
      <c r="GQ617" s="93"/>
      <c r="GR617" s="93"/>
      <c r="GS617" s="93"/>
      <c r="GT617" s="93"/>
      <c r="GU617" s="93"/>
      <c r="GV617" s="93"/>
      <c r="GW617" s="93"/>
      <c r="GX617" s="93"/>
      <c r="GY617" s="93"/>
      <c r="GZ617" s="93"/>
      <c r="HA617" s="93"/>
      <c r="HB617" s="93"/>
      <c r="HC617" s="93"/>
      <c r="HD617" s="93"/>
      <c r="HE617" s="93"/>
      <c r="HF617" s="93"/>
      <c r="HG617" s="93"/>
      <c r="HH617" s="93"/>
      <c r="HI617" s="93"/>
      <c r="HJ617" s="93"/>
      <c r="HK617" s="93"/>
      <c r="HL617" s="93"/>
      <c r="HM617" s="93"/>
      <c r="HN617" s="93"/>
      <c r="HO617" s="93"/>
      <c r="HP617" s="93"/>
      <c r="HQ617" s="93"/>
      <c r="HR617" s="93"/>
      <c r="HS617" s="93"/>
      <c r="HT617" s="93"/>
      <c r="HU617" s="93"/>
      <c r="HV617" s="93"/>
      <c r="HW617" s="93"/>
      <c r="HX617" s="93"/>
      <c r="HY617" s="93"/>
      <c r="HZ617" s="93"/>
      <c r="IA617" s="93"/>
      <c r="IB617" s="93"/>
      <c r="IC617" s="93"/>
      <c r="ID617" s="93"/>
      <c r="IE617" s="93"/>
      <c r="IF617" s="93"/>
      <c r="IG617" s="93"/>
      <c r="IH617" s="93"/>
      <c r="II617" s="93"/>
      <c r="IJ617" s="93"/>
      <c r="IK617" s="93"/>
      <c r="IL617" s="93"/>
      <c r="IM617" s="93"/>
      <c r="IN617" s="93"/>
      <c r="IO617" s="93"/>
      <c r="IP617" s="93"/>
      <c r="IQ617" s="93"/>
      <c r="IR617" s="93"/>
      <c r="IS617" s="93"/>
      <c r="IT617" s="93"/>
      <c r="IU617" s="93"/>
      <c r="IV617" s="93"/>
      <c r="IW617" s="93"/>
      <c r="IX617" s="93"/>
      <c r="IY617" s="93"/>
      <c r="IZ617" s="93"/>
      <c r="JA617" s="93"/>
      <c r="JB617" s="93"/>
      <c r="JC617" s="93"/>
      <c r="JD617" s="93"/>
      <c r="JE617" s="93"/>
      <c r="JF617" s="93"/>
      <c r="JG617" s="93"/>
      <c r="JH617" s="93"/>
      <c r="JI617" s="93"/>
      <c r="JJ617" s="93"/>
      <c r="JK617" s="93"/>
      <c r="JL617" s="93"/>
      <c r="JM617" s="93"/>
      <c r="JN617" s="93"/>
      <c r="JO617" s="93"/>
      <c r="JP617" s="93"/>
      <c r="JQ617" s="93"/>
      <c r="JR617" s="93"/>
      <c r="JS617" s="93"/>
    </row>
    <row r="618" spans="1:279" x14ac:dyDescent="0.25">
      <c r="A618" s="93"/>
      <c r="B618" s="93"/>
      <c r="C618" s="93"/>
      <c r="D618" s="93"/>
      <c r="E618" s="94"/>
      <c r="F618" s="191"/>
      <c r="G618" s="95"/>
      <c r="H618" s="191"/>
      <c r="I618" s="191"/>
      <c r="J618" s="96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  <c r="EX618" s="93"/>
      <c r="EY618" s="93"/>
      <c r="EZ618" s="93"/>
      <c r="FA618" s="93"/>
      <c r="FB618" s="93"/>
      <c r="FC618" s="93"/>
      <c r="FD618" s="93"/>
      <c r="FE618" s="93"/>
      <c r="FF618" s="93"/>
      <c r="FG618" s="93"/>
      <c r="FH618" s="93"/>
      <c r="FI618" s="93"/>
      <c r="FJ618" s="93"/>
      <c r="FK618" s="93"/>
      <c r="FL618" s="93"/>
      <c r="FM618" s="93"/>
      <c r="FN618" s="93"/>
      <c r="FO618" s="93"/>
      <c r="FP618" s="93"/>
      <c r="FQ618" s="93"/>
      <c r="FR618" s="93"/>
      <c r="FS618" s="93"/>
      <c r="FT618" s="93"/>
      <c r="FU618" s="93"/>
      <c r="FV618" s="93"/>
      <c r="FW618" s="93"/>
      <c r="FX618" s="93"/>
      <c r="FY618" s="93"/>
      <c r="FZ618" s="93"/>
      <c r="GA618" s="93"/>
      <c r="GB618" s="93"/>
      <c r="GC618" s="93"/>
      <c r="GD618" s="93"/>
      <c r="GE618" s="93"/>
      <c r="GF618" s="93"/>
      <c r="GG618" s="93"/>
      <c r="GH618" s="93"/>
      <c r="GI618" s="93"/>
      <c r="GJ618" s="93"/>
      <c r="GK618" s="93"/>
      <c r="GL618" s="93"/>
      <c r="GM618" s="93"/>
      <c r="GN618" s="93"/>
      <c r="GO618" s="93"/>
      <c r="GP618" s="93"/>
      <c r="GQ618" s="93"/>
      <c r="GR618" s="93"/>
      <c r="GS618" s="93"/>
      <c r="GT618" s="93"/>
      <c r="GU618" s="93"/>
      <c r="GV618" s="93"/>
      <c r="GW618" s="93"/>
      <c r="GX618" s="93"/>
      <c r="GY618" s="93"/>
      <c r="GZ618" s="93"/>
      <c r="HA618" s="93"/>
      <c r="HB618" s="93"/>
      <c r="HC618" s="93"/>
      <c r="HD618" s="93"/>
      <c r="HE618" s="93"/>
      <c r="HF618" s="93"/>
      <c r="HG618" s="93"/>
      <c r="HH618" s="93"/>
      <c r="HI618" s="93"/>
      <c r="HJ618" s="93"/>
      <c r="HK618" s="93"/>
      <c r="HL618" s="93"/>
      <c r="HM618" s="93"/>
      <c r="HN618" s="93"/>
      <c r="HO618" s="93"/>
      <c r="HP618" s="93"/>
      <c r="HQ618" s="93"/>
      <c r="HR618" s="93"/>
      <c r="HS618" s="93"/>
      <c r="HT618" s="93"/>
      <c r="HU618" s="93"/>
      <c r="HV618" s="93"/>
      <c r="HW618" s="93"/>
      <c r="HX618" s="93"/>
      <c r="HY618" s="93"/>
      <c r="HZ618" s="93"/>
      <c r="IA618" s="93"/>
      <c r="IB618" s="93"/>
      <c r="IC618" s="93"/>
      <c r="ID618" s="93"/>
      <c r="IE618" s="93"/>
      <c r="IF618" s="93"/>
      <c r="IG618" s="93"/>
      <c r="IH618" s="93"/>
      <c r="II618" s="93"/>
      <c r="IJ618" s="93"/>
      <c r="IK618" s="93"/>
      <c r="IL618" s="93"/>
      <c r="IM618" s="93"/>
      <c r="IN618" s="93"/>
      <c r="IO618" s="93"/>
      <c r="IP618" s="93"/>
      <c r="IQ618" s="93"/>
      <c r="IR618" s="93"/>
      <c r="IS618" s="93"/>
      <c r="IT618" s="93"/>
      <c r="IU618" s="93"/>
      <c r="IV618" s="93"/>
      <c r="IW618" s="93"/>
      <c r="IX618" s="93"/>
      <c r="IY618" s="93"/>
      <c r="IZ618" s="93"/>
      <c r="JA618" s="93"/>
      <c r="JB618" s="93"/>
      <c r="JC618" s="93"/>
      <c r="JD618" s="93"/>
      <c r="JE618" s="93"/>
      <c r="JF618" s="93"/>
      <c r="JG618" s="93"/>
      <c r="JH618" s="93"/>
      <c r="JI618" s="93"/>
      <c r="JJ618" s="93"/>
      <c r="JK618" s="93"/>
      <c r="JL618" s="93"/>
      <c r="JM618" s="93"/>
      <c r="JN618" s="93"/>
      <c r="JO618" s="93"/>
      <c r="JP618" s="93"/>
      <c r="JQ618" s="93"/>
      <c r="JR618" s="93"/>
      <c r="JS618" s="93"/>
    </row>
    <row r="619" spans="1:279" x14ac:dyDescent="0.25">
      <c r="A619" s="93"/>
      <c r="B619" s="93"/>
      <c r="C619" s="93"/>
      <c r="D619" s="93"/>
      <c r="E619" s="94"/>
      <c r="F619" s="191"/>
      <c r="G619" s="95"/>
      <c r="H619" s="191"/>
      <c r="I619" s="191"/>
      <c r="J619" s="96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  <c r="EX619" s="93"/>
      <c r="EY619" s="93"/>
      <c r="EZ619" s="93"/>
      <c r="FA619" s="93"/>
      <c r="FB619" s="93"/>
      <c r="FC619" s="93"/>
      <c r="FD619" s="93"/>
      <c r="FE619" s="93"/>
      <c r="FF619" s="93"/>
      <c r="FG619" s="93"/>
      <c r="FH619" s="93"/>
      <c r="FI619" s="93"/>
      <c r="FJ619" s="93"/>
      <c r="FK619" s="93"/>
      <c r="FL619" s="93"/>
      <c r="FM619" s="93"/>
      <c r="FN619" s="93"/>
      <c r="FO619" s="93"/>
      <c r="FP619" s="93"/>
      <c r="FQ619" s="93"/>
      <c r="FR619" s="93"/>
      <c r="FS619" s="93"/>
      <c r="FT619" s="93"/>
      <c r="FU619" s="93"/>
      <c r="FV619" s="93"/>
      <c r="FW619" s="93"/>
      <c r="FX619" s="93"/>
      <c r="FY619" s="93"/>
      <c r="FZ619" s="93"/>
      <c r="GA619" s="93"/>
      <c r="GB619" s="93"/>
      <c r="GC619" s="93"/>
      <c r="GD619" s="93"/>
      <c r="GE619" s="93"/>
      <c r="GF619" s="93"/>
      <c r="GG619" s="93"/>
      <c r="GH619" s="93"/>
      <c r="GI619" s="93"/>
      <c r="GJ619" s="93"/>
      <c r="GK619" s="93"/>
      <c r="GL619" s="93"/>
      <c r="GM619" s="93"/>
      <c r="GN619" s="93"/>
      <c r="GO619" s="93"/>
      <c r="GP619" s="93"/>
      <c r="GQ619" s="93"/>
      <c r="GR619" s="93"/>
      <c r="GS619" s="93"/>
      <c r="GT619" s="93"/>
      <c r="GU619" s="93"/>
      <c r="GV619" s="93"/>
      <c r="GW619" s="93"/>
      <c r="GX619" s="93"/>
      <c r="GY619" s="93"/>
      <c r="GZ619" s="93"/>
      <c r="HA619" s="93"/>
      <c r="HB619" s="93"/>
      <c r="HC619" s="93"/>
      <c r="HD619" s="93"/>
      <c r="HE619" s="93"/>
      <c r="HF619" s="93"/>
      <c r="HG619" s="93"/>
      <c r="HH619" s="93"/>
      <c r="HI619" s="93"/>
      <c r="HJ619" s="93"/>
      <c r="HK619" s="93"/>
      <c r="HL619" s="93"/>
      <c r="HM619" s="93"/>
      <c r="HN619" s="93"/>
      <c r="HO619" s="93"/>
      <c r="HP619" s="93"/>
      <c r="HQ619" s="93"/>
      <c r="HR619" s="93"/>
      <c r="HS619" s="93"/>
      <c r="HT619" s="93"/>
      <c r="HU619" s="93"/>
      <c r="HV619" s="93"/>
      <c r="HW619" s="93"/>
      <c r="HX619" s="93"/>
      <c r="HY619" s="93"/>
      <c r="HZ619" s="93"/>
      <c r="IA619" s="93"/>
      <c r="IB619" s="93"/>
      <c r="IC619" s="93"/>
      <c r="ID619" s="93"/>
      <c r="IE619" s="93"/>
      <c r="IF619" s="93"/>
      <c r="IG619" s="93"/>
      <c r="IH619" s="93"/>
      <c r="II619" s="93"/>
      <c r="IJ619" s="93"/>
      <c r="IK619" s="93"/>
      <c r="IL619" s="93"/>
      <c r="IM619" s="93"/>
      <c r="IN619" s="93"/>
      <c r="IO619" s="93"/>
      <c r="IP619" s="93"/>
      <c r="IQ619" s="93"/>
      <c r="IR619" s="93"/>
      <c r="IS619" s="93"/>
      <c r="IT619" s="93"/>
      <c r="IU619" s="93"/>
      <c r="IV619" s="93"/>
      <c r="IW619" s="93"/>
      <c r="IX619" s="93"/>
      <c r="IY619" s="93"/>
      <c r="IZ619" s="93"/>
      <c r="JA619" s="93"/>
      <c r="JB619" s="93"/>
      <c r="JC619" s="93"/>
      <c r="JD619" s="93"/>
      <c r="JE619" s="93"/>
      <c r="JF619" s="93"/>
      <c r="JG619" s="93"/>
      <c r="JH619" s="93"/>
      <c r="JI619" s="93"/>
      <c r="JJ619" s="93"/>
      <c r="JK619" s="93"/>
      <c r="JL619" s="93"/>
      <c r="JM619" s="93"/>
      <c r="JN619" s="93"/>
      <c r="JO619" s="93"/>
      <c r="JP619" s="93"/>
      <c r="JQ619" s="93"/>
      <c r="JR619" s="93"/>
      <c r="JS619" s="93"/>
    </row>
    <row r="620" spans="1:279" x14ac:dyDescent="0.25">
      <c r="A620" s="93"/>
      <c r="B620" s="93"/>
      <c r="C620" s="93"/>
      <c r="D620" s="93"/>
      <c r="E620" s="94"/>
      <c r="F620" s="191"/>
      <c r="G620" s="95"/>
      <c r="H620" s="191"/>
      <c r="I620" s="191"/>
      <c r="J620" s="96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  <c r="EX620" s="93"/>
      <c r="EY620" s="93"/>
      <c r="EZ620" s="93"/>
      <c r="FA620" s="93"/>
      <c r="FB620" s="93"/>
      <c r="FC620" s="93"/>
      <c r="FD620" s="93"/>
      <c r="FE620" s="93"/>
      <c r="FF620" s="93"/>
      <c r="FG620" s="93"/>
      <c r="FH620" s="93"/>
      <c r="FI620" s="93"/>
      <c r="FJ620" s="93"/>
      <c r="FK620" s="93"/>
      <c r="FL620" s="93"/>
      <c r="FM620" s="93"/>
      <c r="FN620" s="93"/>
      <c r="FO620" s="93"/>
      <c r="FP620" s="93"/>
      <c r="FQ620" s="93"/>
      <c r="FR620" s="93"/>
      <c r="FS620" s="93"/>
      <c r="FT620" s="93"/>
      <c r="FU620" s="93"/>
      <c r="FV620" s="93"/>
      <c r="FW620" s="93"/>
      <c r="FX620" s="93"/>
      <c r="FY620" s="93"/>
      <c r="FZ620" s="93"/>
      <c r="GA620" s="93"/>
      <c r="GB620" s="93"/>
      <c r="GC620" s="93"/>
      <c r="GD620" s="93"/>
      <c r="GE620" s="93"/>
      <c r="GF620" s="93"/>
      <c r="GG620" s="93"/>
      <c r="GH620" s="93"/>
      <c r="GI620" s="93"/>
      <c r="GJ620" s="93"/>
      <c r="GK620" s="93"/>
      <c r="GL620" s="93"/>
      <c r="GM620" s="93"/>
      <c r="GN620" s="93"/>
      <c r="GO620" s="93"/>
      <c r="GP620" s="93"/>
      <c r="GQ620" s="93"/>
      <c r="GR620" s="93"/>
      <c r="GS620" s="93"/>
      <c r="GT620" s="93"/>
      <c r="GU620" s="93"/>
      <c r="GV620" s="93"/>
      <c r="GW620" s="93"/>
      <c r="GX620" s="93"/>
      <c r="GY620" s="93"/>
      <c r="GZ620" s="93"/>
      <c r="HA620" s="93"/>
      <c r="HB620" s="93"/>
      <c r="HC620" s="93"/>
      <c r="HD620" s="93"/>
      <c r="HE620" s="93"/>
      <c r="HF620" s="93"/>
      <c r="HG620" s="93"/>
      <c r="HH620" s="93"/>
      <c r="HI620" s="93"/>
      <c r="HJ620" s="93"/>
      <c r="HK620" s="93"/>
      <c r="HL620" s="93"/>
      <c r="HM620" s="93"/>
      <c r="HN620" s="93"/>
      <c r="HO620" s="93"/>
      <c r="HP620" s="93"/>
      <c r="HQ620" s="93"/>
      <c r="HR620" s="93"/>
      <c r="HS620" s="93"/>
      <c r="HT620" s="93"/>
      <c r="HU620" s="93"/>
      <c r="HV620" s="93"/>
      <c r="HW620" s="93"/>
      <c r="HX620" s="93"/>
      <c r="HY620" s="93"/>
      <c r="HZ620" s="93"/>
      <c r="IA620" s="93"/>
      <c r="IB620" s="93"/>
      <c r="IC620" s="93"/>
      <c r="ID620" s="93"/>
      <c r="IE620" s="93"/>
      <c r="IF620" s="93"/>
      <c r="IG620" s="93"/>
      <c r="IH620" s="93"/>
      <c r="II620" s="93"/>
      <c r="IJ620" s="93"/>
      <c r="IK620" s="93"/>
      <c r="IL620" s="93"/>
      <c r="IM620" s="93"/>
      <c r="IN620" s="93"/>
      <c r="IO620" s="93"/>
      <c r="IP620" s="93"/>
      <c r="IQ620" s="93"/>
      <c r="IR620" s="93"/>
      <c r="IS620" s="93"/>
      <c r="IT620" s="93"/>
      <c r="IU620" s="93"/>
      <c r="IV620" s="93"/>
      <c r="IW620" s="93"/>
      <c r="IX620" s="93"/>
      <c r="IY620" s="93"/>
      <c r="IZ620" s="93"/>
      <c r="JA620" s="93"/>
      <c r="JB620" s="93"/>
      <c r="JC620" s="93"/>
      <c r="JD620" s="93"/>
      <c r="JE620" s="93"/>
      <c r="JF620" s="93"/>
      <c r="JG620" s="93"/>
      <c r="JH620" s="93"/>
      <c r="JI620" s="93"/>
      <c r="JJ620" s="93"/>
      <c r="JK620" s="93"/>
      <c r="JL620" s="93"/>
      <c r="JM620" s="93"/>
      <c r="JN620" s="93"/>
      <c r="JO620" s="93"/>
      <c r="JP620" s="93"/>
      <c r="JQ620" s="93"/>
      <c r="JR620" s="93"/>
      <c r="JS620" s="93"/>
    </row>
    <row r="621" spans="1:279" x14ac:dyDescent="0.25">
      <c r="A621" s="93"/>
      <c r="B621" s="93"/>
      <c r="C621" s="93"/>
      <c r="D621" s="93"/>
      <c r="E621" s="94"/>
      <c r="F621" s="191"/>
      <c r="G621" s="95"/>
      <c r="H621" s="191"/>
      <c r="I621" s="191"/>
      <c r="J621" s="96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  <c r="EX621" s="93"/>
      <c r="EY621" s="93"/>
      <c r="EZ621" s="93"/>
      <c r="FA621" s="93"/>
      <c r="FB621" s="93"/>
      <c r="FC621" s="93"/>
      <c r="FD621" s="93"/>
      <c r="FE621" s="93"/>
      <c r="FF621" s="93"/>
      <c r="FG621" s="93"/>
      <c r="FH621" s="93"/>
      <c r="FI621" s="93"/>
      <c r="FJ621" s="93"/>
      <c r="FK621" s="93"/>
      <c r="FL621" s="93"/>
      <c r="FM621" s="93"/>
      <c r="FN621" s="93"/>
      <c r="FO621" s="93"/>
      <c r="FP621" s="93"/>
      <c r="FQ621" s="93"/>
      <c r="FR621" s="93"/>
      <c r="FS621" s="93"/>
      <c r="FT621" s="93"/>
      <c r="FU621" s="93"/>
      <c r="FV621" s="93"/>
      <c r="FW621" s="93"/>
      <c r="FX621" s="93"/>
      <c r="FY621" s="93"/>
      <c r="FZ621" s="93"/>
      <c r="GA621" s="93"/>
      <c r="GB621" s="93"/>
      <c r="GC621" s="93"/>
      <c r="GD621" s="93"/>
      <c r="GE621" s="93"/>
      <c r="GF621" s="93"/>
      <c r="GG621" s="93"/>
      <c r="GH621" s="93"/>
      <c r="GI621" s="93"/>
      <c r="GJ621" s="93"/>
      <c r="GK621" s="93"/>
      <c r="GL621" s="93"/>
      <c r="GM621" s="93"/>
      <c r="GN621" s="93"/>
      <c r="GO621" s="93"/>
      <c r="GP621" s="93"/>
      <c r="GQ621" s="93"/>
      <c r="GR621" s="93"/>
      <c r="GS621" s="93"/>
      <c r="GT621" s="93"/>
      <c r="GU621" s="93"/>
      <c r="GV621" s="93"/>
      <c r="GW621" s="93"/>
      <c r="GX621" s="93"/>
      <c r="GY621" s="93"/>
      <c r="GZ621" s="93"/>
      <c r="HA621" s="93"/>
      <c r="HB621" s="93"/>
      <c r="HC621" s="93"/>
      <c r="HD621" s="93"/>
      <c r="HE621" s="93"/>
      <c r="HF621" s="93"/>
      <c r="HG621" s="93"/>
      <c r="HH621" s="93"/>
      <c r="HI621" s="93"/>
      <c r="HJ621" s="93"/>
      <c r="HK621" s="93"/>
      <c r="HL621" s="93"/>
      <c r="HM621" s="93"/>
      <c r="HN621" s="93"/>
      <c r="HO621" s="93"/>
      <c r="HP621" s="93"/>
      <c r="HQ621" s="93"/>
      <c r="HR621" s="93"/>
      <c r="HS621" s="93"/>
      <c r="HT621" s="93"/>
      <c r="HU621" s="93"/>
      <c r="HV621" s="93"/>
      <c r="HW621" s="93"/>
      <c r="HX621" s="93"/>
      <c r="HY621" s="93"/>
      <c r="HZ621" s="93"/>
      <c r="IA621" s="93"/>
      <c r="IB621" s="93"/>
      <c r="IC621" s="93"/>
      <c r="ID621" s="93"/>
      <c r="IE621" s="93"/>
      <c r="IF621" s="93"/>
      <c r="IG621" s="93"/>
      <c r="IH621" s="93"/>
      <c r="II621" s="93"/>
      <c r="IJ621" s="93"/>
      <c r="IK621" s="93"/>
      <c r="IL621" s="93"/>
      <c r="IM621" s="93"/>
      <c r="IN621" s="93"/>
      <c r="IO621" s="93"/>
      <c r="IP621" s="93"/>
      <c r="IQ621" s="93"/>
      <c r="IR621" s="93"/>
      <c r="IS621" s="93"/>
      <c r="IT621" s="93"/>
      <c r="IU621" s="93"/>
      <c r="IV621" s="93"/>
      <c r="IW621" s="93"/>
      <c r="IX621" s="93"/>
      <c r="IY621" s="93"/>
      <c r="IZ621" s="93"/>
      <c r="JA621" s="93"/>
      <c r="JB621" s="93"/>
      <c r="JC621" s="93"/>
      <c r="JD621" s="93"/>
      <c r="JE621" s="93"/>
      <c r="JF621" s="93"/>
      <c r="JG621" s="93"/>
      <c r="JH621" s="93"/>
      <c r="JI621" s="93"/>
      <c r="JJ621" s="93"/>
      <c r="JK621" s="93"/>
      <c r="JL621" s="93"/>
      <c r="JM621" s="93"/>
      <c r="JN621" s="93"/>
      <c r="JO621" s="93"/>
      <c r="JP621" s="93"/>
      <c r="JQ621" s="93"/>
      <c r="JR621" s="93"/>
      <c r="JS621" s="93"/>
    </row>
    <row r="622" spans="1:279" x14ac:dyDescent="0.25">
      <c r="A622" s="93"/>
      <c r="B622" s="93"/>
      <c r="C622" s="93"/>
      <c r="D622" s="93"/>
      <c r="E622" s="94"/>
      <c r="F622" s="191"/>
      <c r="G622" s="95"/>
      <c r="H622" s="191"/>
      <c r="I622" s="191"/>
      <c r="J622" s="96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  <c r="EX622" s="93"/>
      <c r="EY622" s="93"/>
      <c r="EZ622" s="93"/>
      <c r="FA622" s="93"/>
      <c r="FB622" s="93"/>
      <c r="FC622" s="93"/>
      <c r="FD622" s="93"/>
      <c r="FE622" s="93"/>
      <c r="FF622" s="93"/>
      <c r="FG622" s="93"/>
      <c r="FH622" s="93"/>
      <c r="FI622" s="93"/>
      <c r="FJ622" s="93"/>
      <c r="FK622" s="93"/>
      <c r="FL622" s="93"/>
      <c r="FM622" s="93"/>
      <c r="FN622" s="93"/>
      <c r="FO622" s="93"/>
      <c r="FP622" s="93"/>
      <c r="FQ622" s="93"/>
      <c r="FR622" s="93"/>
      <c r="FS622" s="93"/>
      <c r="FT622" s="93"/>
      <c r="FU622" s="93"/>
      <c r="FV622" s="93"/>
      <c r="FW622" s="93"/>
      <c r="FX622" s="93"/>
      <c r="FY622" s="93"/>
      <c r="FZ622" s="93"/>
      <c r="GA622" s="93"/>
      <c r="GB622" s="93"/>
      <c r="GC622" s="93"/>
      <c r="GD622" s="93"/>
      <c r="GE622" s="93"/>
      <c r="GF622" s="93"/>
      <c r="GG622" s="93"/>
      <c r="GH622" s="93"/>
      <c r="GI622" s="93"/>
      <c r="GJ622" s="93"/>
      <c r="GK622" s="93"/>
      <c r="GL622" s="93"/>
      <c r="GM622" s="93"/>
      <c r="GN622" s="93"/>
      <c r="GO622" s="93"/>
      <c r="GP622" s="93"/>
      <c r="GQ622" s="93"/>
      <c r="GR622" s="93"/>
      <c r="GS622" s="93"/>
      <c r="GT622" s="93"/>
      <c r="GU622" s="93"/>
      <c r="GV622" s="93"/>
      <c r="GW622" s="93"/>
      <c r="GX622" s="93"/>
      <c r="GY622" s="93"/>
      <c r="GZ622" s="93"/>
      <c r="HA622" s="93"/>
      <c r="HB622" s="93"/>
      <c r="HC622" s="93"/>
      <c r="HD622" s="93"/>
      <c r="HE622" s="93"/>
      <c r="HF622" s="93"/>
      <c r="HG622" s="93"/>
      <c r="HH622" s="93"/>
      <c r="HI622" s="93"/>
      <c r="HJ622" s="93"/>
      <c r="HK622" s="93"/>
      <c r="HL622" s="93"/>
      <c r="HM622" s="93"/>
      <c r="HN622" s="93"/>
      <c r="HO622" s="93"/>
      <c r="HP622" s="93"/>
      <c r="HQ622" s="93"/>
      <c r="HR622" s="93"/>
      <c r="HS622" s="93"/>
      <c r="HT622" s="93"/>
      <c r="HU622" s="93"/>
      <c r="HV622" s="93"/>
      <c r="HW622" s="93"/>
      <c r="HX622" s="93"/>
      <c r="HY622" s="93"/>
      <c r="HZ622" s="93"/>
      <c r="IA622" s="93"/>
      <c r="IB622" s="93"/>
      <c r="IC622" s="93"/>
      <c r="ID622" s="93"/>
      <c r="IE622" s="93"/>
      <c r="IF622" s="93"/>
      <c r="IG622" s="93"/>
      <c r="IH622" s="93"/>
      <c r="II622" s="93"/>
      <c r="IJ622" s="93"/>
      <c r="IK622" s="93"/>
      <c r="IL622" s="93"/>
      <c r="IM622" s="93"/>
      <c r="IN622" s="93"/>
      <c r="IO622" s="93"/>
      <c r="IP622" s="93"/>
      <c r="IQ622" s="93"/>
      <c r="IR622" s="93"/>
      <c r="IS622" s="93"/>
      <c r="IT622" s="93"/>
      <c r="IU622" s="93"/>
      <c r="IV622" s="93"/>
      <c r="IW622" s="93"/>
      <c r="IX622" s="93"/>
      <c r="IY622" s="93"/>
      <c r="IZ622" s="93"/>
      <c r="JA622" s="93"/>
      <c r="JB622" s="93"/>
      <c r="JC622" s="93"/>
      <c r="JD622" s="93"/>
      <c r="JE622" s="93"/>
      <c r="JF622" s="93"/>
      <c r="JG622" s="93"/>
      <c r="JH622" s="93"/>
      <c r="JI622" s="93"/>
      <c r="JJ622" s="93"/>
      <c r="JK622" s="93"/>
      <c r="JL622" s="93"/>
      <c r="JM622" s="93"/>
      <c r="JN622" s="93"/>
      <c r="JO622" s="93"/>
      <c r="JP622" s="93"/>
      <c r="JQ622" s="93"/>
      <c r="JR622" s="93"/>
      <c r="JS622" s="93"/>
    </row>
    <row r="623" spans="1:279" x14ac:dyDescent="0.25">
      <c r="A623" s="93"/>
      <c r="B623" s="93"/>
      <c r="C623" s="93"/>
      <c r="D623" s="93"/>
      <c r="E623" s="94"/>
      <c r="F623" s="191"/>
      <c r="G623" s="95"/>
      <c r="H623" s="191"/>
      <c r="I623" s="191"/>
      <c r="J623" s="96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  <c r="EX623" s="93"/>
      <c r="EY623" s="93"/>
      <c r="EZ623" s="93"/>
      <c r="FA623" s="93"/>
      <c r="FB623" s="93"/>
      <c r="FC623" s="93"/>
      <c r="FD623" s="93"/>
      <c r="FE623" s="93"/>
      <c r="FF623" s="93"/>
      <c r="FG623" s="93"/>
      <c r="FH623" s="93"/>
      <c r="FI623" s="93"/>
      <c r="FJ623" s="93"/>
      <c r="FK623" s="93"/>
      <c r="FL623" s="93"/>
      <c r="FM623" s="93"/>
      <c r="FN623" s="93"/>
      <c r="FO623" s="93"/>
      <c r="FP623" s="93"/>
      <c r="FQ623" s="93"/>
      <c r="FR623" s="93"/>
      <c r="FS623" s="93"/>
      <c r="FT623" s="93"/>
      <c r="FU623" s="93"/>
      <c r="FV623" s="93"/>
      <c r="FW623" s="93"/>
      <c r="FX623" s="93"/>
      <c r="FY623" s="93"/>
      <c r="FZ623" s="93"/>
      <c r="GA623" s="93"/>
      <c r="GB623" s="93"/>
      <c r="GC623" s="93"/>
      <c r="GD623" s="93"/>
      <c r="GE623" s="93"/>
      <c r="GF623" s="93"/>
      <c r="GG623" s="93"/>
      <c r="GH623" s="93"/>
      <c r="GI623" s="93"/>
      <c r="GJ623" s="93"/>
      <c r="GK623" s="93"/>
      <c r="GL623" s="93"/>
      <c r="GM623" s="93"/>
      <c r="GN623" s="93"/>
      <c r="GO623" s="93"/>
      <c r="GP623" s="93"/>
      <c r="GQ623" s="93"/>
      <c r="GR623" s="93"/>
      <c r="GS623" s="93"/>
      <c r="GT623" s="93"/>
      <c r="GU623" s="93"/>
      <c r="GV623" s="93"/>
      <c r="GW623" s="93"/>
      <c r="GX623" s="93"/>
      <c r="GY623" s="93"/>
      <c r="GZ623" s="93"/>
      <c r="HA623" s="93"/>
      <c r="HB623" s="93"/>
      <c r="HC623" s="93"/>
      <c r="HD623" s="93"/>
      <c r="HE623" s="93"/>
      <c r="HF623" s="93"/>
      <c r="HG623" s="93"/>
      <c r="HH623" s="93"/>
      <c r="HI623" s="93"/>
      <c r="HJ623" s="93"/>
      <c r="HK623" s="93"/>
      <c r="HL623" s="93"/>
      <c r="HM623" s="93"/>
      <c r="HN623" s="93"/>
      <c r="HO623" s="93"/>
      <c r="HP623" s="93"/>
      <c r="HQ623" s="93"/>
      <c r="HR623" s="93"/>
      <c r="HS623" s="93"/>
      <c r="HT623" s="93"/>
      <c r="HU623" s="93"/>
      <c r="HV623" s="93"/>
      <c r="HW623" s="93"/>
      <c r="HX623" s="93"/>
      <c r="HY623" s="93"/>
      <c r="HZ623" s="93"/>
      <c r="IA623" s="93"/>
      <c r="IB623" s="93"/>
      <c r="IC623" s="93"/>
      <c r="ID623" s="93"/>
      <c r="IE623" s="93"/>
      <c r="IF623" s="93"/>
      <c r="IG623" s="93"/>
      <c r="IH623" s="93"/>
      <c r="II623" s="93"/>
      <c r="IJ623" s="93"/>
      <c r="IK623" s="93"/>
      <c r="IL623" s="93"/>
      <c r="IM623" s="93"/>
      <c r="IN623" s="93"/>
      <c r="IO623" s="93"/>
      <c r="IP623" s="93"/>
      <c r="IQ623" s="93"/>
      <c r="IR623" s="93"/>
      <c r="IS623" s="93"/>
      <c r="IT623" s="93"/>
      <c r="IU623" s="93"/>
      <c r="IV623" s="93"/>
      <c r="IW623" s="93"/>
      <c r="IX623" s="93"/>
      <c r="IY623" s="93"/>
      <c r="IZ623" s="93"/>
      <c r="JA623" s="93"/>
      <c r="JB623" s="93"/>
      <c r="JC623" s="93"/>
      <c r="JD623" s="93"/>
      <c r="JE623" s="93"/>
      <c r="JF623" s="93"/>
      <c r="JG623" s="93"/>
      <c r="JH623" s="93"/>
      <c r="JI623" s="93"/>
      <c r="JJ623" s="93"/>
      <c r="JK623" s="93"/>
      <c r="JL623" s="93"/>
      <c r="JM623" s="93"/>
      <c r="JN623" s="93"/>
      <c r="JO623" s="93"/>
      <c r="JP623" s="93"/>
      <c r="JQ623" s="93"/>
      <c r="JR623" s="93"/>
      <c r="JS623" s="93"/>
    </row>
    <row r="624" spans="1:279" x14ac:dyDescent="0.25">
      <c r="A624" s="93"/>
      <c r="B624" s="93"/>
      <c r="C624" s="93"/>
      <c r="D624" s="93"/>
      <c r="E624" s="94"/>
      <c r="F624" s="191"/>
      <c r="G624" s="95"/>
      <c r="H624" s="191"/>
      <c r="I624" s="191"/>
      <c r="J624" s="96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  <c r="EX624" s="93"/>
      <c r="EY624" s="93"/>
      <c r="EZ624" s="93"/>
      <c r="FA624" s="93"/>
      <c r="FB624" s="93"/>
      <c r="FC624" s="93"/>
      <c r="FD624" s="93"/>
      <c r="FE624" s="93"/>
      <c r="FF624" s="93"/>
      <c r="FG624" s="93"/>
      <c r="FH624" s="93"/>
      <c r="FI624" s="93"/>
      <c r="FJ624" s="93"/>
      <c r="FK624" s="93"/>
      <c r="FL624" s="93"/>
      <c r="FM624" s="93"/>
      <c r="FN624" s="93"/>
      <c r="FO624" s="93"/>
      <c r="FP624" s="93"/>
      <c r="FQ624" s="93"/>
      <c r="FR624" s="93"/>
      <c r="FS624" s="93"/>
      <c r="FT624" s="93"/>
      <c r="FU624" s="93"/>
      <c r="FV624" s="93"/>
      <c r="FW624" s="93"/>
      <c r="FX624" s="93"/>
      <c r="FY624" s="93"/>
      <c r="FZ624" s="93"/>
      <c r="GA624" s="93"/>
      <c r="GB624" s="93"/>
      <c r="GC624" s="93"/>
      <c r="GD624" s="93"/>
      <c r="GE624" s="93"/>
      <c r="GF624" s="93"/>
      <c r="GG624" s="93"/>
      <c r="GH624" s="93"/>
      <c r="GI624" s="93"/>
      <c r="GJ624" s="93"/>
      <c r="GK624" s="93"/>
      <c r="GL624" s="93"/>
      <c r="GM624" s="93"/>
      <c r="GN624" s="93"/>
      <c r="GO624" s="93"/>
      <c r="GP624" s="93"/>
      <c r="GQ624" s="93"/>
      <c r="GR624" s="93"/>
      <c r="GS624" s="93"/>
      <c r="GT624" s="93"/>
      <c r="GU624" s="93"/>
      <c r="GV624" s="93"/>
      <c r="GW624" s="93"/>
      <c r="GX624" s="93"/>
      <c r="GY624" s="93"/>
      <c r="GZ624" s="93"/>
      <c r="HA624" s="93"/>
      <c r="HB624" s="93"/>
      <c r="HC624" s="93"/>
      <c r="HD624" s="93"/>
      <c r="HE624" s="93"/>
      <c r="HF624" s="93"/>
      <c r="HG624" s="93"/>
      <c r="HH624" s="93"/>
      <c r="HI624" s="93"/>
      <c r="HJ624" s="93"/>
      <c r="HK624" s="93"/>
      <c r="HL624" s="93"/>
      <c r="HM624" s="93"/>
      <c r="HN624" s="93"/>
      <c r="HO624" s="93"/>
      <c r="HP624" s="93"/>
      <c r="HQ624" s="93"/>
      <c r="HR624" s="93"/>
      <c r="HS624" s="93"/>
      <c r="HT624" s="93"/>
      <c r="HU624" s="93"/>
      <c r="HV624" s="93"/>
      <c r="HW624" s="93"/>
      <c r="HX624" s="93"/>
      <c r="HY624" s="93"/>
      <c r="HZ624" s="93"/>
      <c r="IA624" s="93"/>
      <c r="IB624" s="93"/>
      <c r="IC624" s="93"/>
      <c r="ID624" s="93"/>
      <c r="IE624" s="93"/>
      <c r="IF624" s="93"/>
      <c r="IG624" s="93"/>
      <c r="IH624" s="93"/>
      <c r="II624" s="93"/>
      <c r="IJ624" s="93"/>
      <c r="IK624" s="93"/>
      <c r="IL624" s="93"/>
      <c r="IM624" s="93"/>
      <c r="IN624" s="93"/>
      <c r="IO624" s="93"/>
      <c r="IP624" s="93"/>
      <c r="IQ624" s="93"/>
      <c r="IR624" s="93"/>
      <c r="IS624" s="93"/>
      <c r="IT624" s="93"/>
      <c r="IU624" s="93"/>
      <c r="IV624" s="93"/>
      <c r="IW624" s="93"/>
      <c r="IX624" s="93"/>
      <c r="IY624" s="93"/>
      <c r="IZ624" s="93"/>
      <c r="JA624" s="93"/>
      <c r="JB624" s="93"/>
      <c r="JC624" s="93"/>
      <c r="JD624" s="93"/>
      <c r="JE624" s="93"/>
      <c r="JF624" s="93"/>
      <c r="JG624" s="93"/>
      <c r="JH624" s="93"/>
      <c r="JI624" s="93"/>
      <c r="JJ624" s="93"/>
      <c r="JK624" s="93"/>
      <c r="JL624" s="93"/>
      <c r="JM624" s="93"/>
      <c r="JN624" s="93"/>
      <c r="JO624" s="93"/>
      <c r="JP624" s="93"/>
      <c r="JQ624" s="93"/>
      <c r="JR624" s="93"/>
      <c r="JS624" s="93"/>
    </row>
    <row r="625" spans="1:279" x14ac:dyDescent="0.25">
      <c r="A625" s="93"/>
      <c r="B625" s="93"/>
      <c r="C625" s="93"/>
      <c r="D625" s="93"/>
      <c r="E625" s="94"/>
      <c r="F625" s="191"/>
      <c r="G625" s="95"/>
      <c r="H625" s="191"/>
      <c r="I625" s="191"/>
      <c r="J625" s="96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  <c r="EX625" s="93"/>
      <c r="EY625" s="93"/>
      <c r="EZ625" s="93"/>
      <c r="FA625" s="93"/>
      <c r="FB625" s="93"/>
      <c r="FC625" s="93"/>
      <c r="FD625" s="93"/>
      <c r="FE625" s="93"/>
      <c r="FF625" s="93"/>
      <c r="FG625" s="93"/>
      <c r="FH625" s="93"/>
      <c r="FI625" s="93"/>
      <c r="FJ625" s="93"/>
      <c r="FK625" s="93"/>
      <c r="FL625" s="93"/>
      <c r="FM625" s="93"/>
      <c r="FN625" s="93"/>
      <c r="FO625" s="93"/>
      <c r="FP625" s="93"/>
      <c r="FQ625" s="93"/>
      <c r="FR625" s="93"/>
      <c r="FS625" s="93"/>
      <c r="FT625" s="93"/>
      <c r="FU625" s="93"/>
      <c r="FV625" s="93"/>
      <c r="FW625" s="93"/>
      <c r="FX625" s="93"/>
      <c r="FY625" s="93"/>
      <c r="FZ625" s="93"/>
      <c r="GA625" s="93"/>
      <c r="GB625" s="93"/>
      <c r="GC625" s="93"/>
      <c r="GD625" s="93"/>
      <c r="GE625" s="93"/>
      <c r="GF625" s="93"/>
      <c r="GG625" s="93"/>
      <c r="GH625" s="93"/>
      <c r="GI625" s="93"/>
      <c r="GJ625" s="93"/>
      <c r="GK625" s="93"/>
      <c r="GL625" s="93"/>
      <c r="GM625" s="93"/>
      <c r="GN625" s="93"/>
      <c r="GO625" s="93"/>
      <c r="GP625" s="93"/>
      <c r="GQ625" s="93"/>
      <c r="GR625" s="93"/>
      <c r="GS625" s="93"/>
      <c r="GT625" s="93"/>
      <c r="GU625" s="93"/>
      <c r="GV625" s="93"/>
      <c r="GW625" s="93"/>
      <c r="GX625" s="93"/>
      <c r="GY625" s="93"/>
      <c r="GZ625" s="93"/>
      <c r="HA625" s="93"/>
      <c r="HB625" s="93"/>
      <c r="HC625" s="93"/>
      <c r="HD625" s="93"/>
      <c r="HE625" s="93"/>
      <c r="HF625" s="93"/>
      <c r="HG625" s="93"/>
      <c r="HH625" s="93"/>
      <c r="HI625" s="93"/>
      <c r="HJ625" s="93"/>
      <c r="HK625" s="93"/>
      <c r="HL625" s="93"/>
      <c r="HM625" s="93"/>
      <c r="HN625" s="93"/>
      <c r="HO625" s="93"/>
      <c r="HP625" s="93"/>
      <c r="HQ625" s="93"/>
      <c r="HR625" s="93"/>
      <c r="HS625" s="93"/>
      <c r="HT625" s="93"/>
      <c r="HU625" s="93"/>
      <c r="HV625" s="93"/>
      <c r="HW625" s="93"/>
      <c r="HX625" s="93"/>
      <c r="HY625" s="93"/>
      <c r="HZ625" s="93"/>
      <c r="IA625" s="93"/>
      <c r="IB625" s="93"/>
      <c r="IC625" s="93"/>
      <c r="ID625" s="93"/>
      <c r="IE625" s="93"/>
      <c r="IF625" s="93"/>
      <c r="IG625" s="93"/>
      <c r="IH625" s="93"/>
      <c r="II625" s="93"/>
      <c r="IJ625" s="93"/>
      <c r="IK625" s="93"/>
      <c r="IL625" s="93"/>
      <c r="IM625" s="93"/>
      <c r="IN625" s="93"/>
      <c r="IO625" s="93"/>
      <c r="IP625" s="93"/>
      <c r="IQ625" s="93"/>
      <c r="IR625" s="93"/>
      <c r="IS625" s="93"/>
      <c r="IT625" s="93"/>
      <c r="IU625" s="93"/>
      <c r="IV625" s="93"/>
      <c r="IW625" s="93"/>
      <c r="IX625" s="93"/>
      <c r="IY625" s="93"/>
      <c r="IZ625" s="93"/>
      <c r="JA625" s="93"/>
      <c r="JB625" s="93"/>
      <c r="JC625" s="93"/>
      <c r="JD625" s="93"/>
      <c r="JE625" s="93"/>
      <c r="JF625" s="93"/>
      <c r="JG625" s="93"/>
      <c r="JH625" s="93"/>
      <c r="JI625" s="93"/>
      <c r="JJ625" s="93"/>
      <c r="JK625" s="93"/>
      <c r="JL625" s="93"/>
      <c r="JM625" s="93"/>
      <c r="JN625" s="93"/>
      <c r="JO625" s="93"/>
      <c r="JP625" s="93"/>
      <c r="JQ625" s="93"/>
      <c r="JR625" s="93"/>
      <c r="JS625" s="93"/>
    </row>
    <row r="626" spans="1:279" x14ac:dyDescent="0.25">
      <c r="A626" s="93"/>
      <c r="B626" s="93"/>
      <c r="C626" s="93"/>
      <c r="D626" s="93"/>
      <c r="E626" s="94"/>
      <c r="F626" s="191"/>
      <c r="G626" s="95"/>
      <c r="H626" s="191"/>
      <c r="I626" s="191"/>
      <c r="J626" s="96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  <c r="EX626" s="93"/>
      <c r="EY626" s="93"/>
      <c r="EZ626" s="93"/>
      <c r="FA626" s="93"/>
      <c r="FB626" s="93"/>
      <c r="FC626" s="93"/>
      <c r="FD626" s="93"/>
      <c r="FE626" s="93"/>
      <c r="FF626" s="93"/>
      <c r="FG626" s="93"/>
      <c r="FH626" s="93"/>
      <c r="FI626" s="93"/>
      <c r="FJ626" s="93"/>
      <c r="FK626" s="93"/>
      <c r="FL626" s="93"/>
      <c r="FM626" s="93"/>
      <c r="FN626" s="93"/>
      <c r="FO626" s="93"/>
      <c r="FP626" s="93"/>
      <c r="FQ626" s="93"/>
      <c r="FR626" s="93"/>
      <c r="FS626" s="93"/>
      <c r="FT626" s="93"/>
      <c r="FU626" s="93"/>
      <c r="FV626" s="93"/>
      <c r="FW626" s="93"/>
      <c r="FX626" s="93"/>
      <c r="FY626" s="93"/>
      <c r="FZ626" s="93"/>
      <c r="GA626" s="93"/>
      <c r="GB626" s="93"/>
      <c r="GC626" s="93"/>
      <c r="GD626" s="93"/>
      <c r="GE626" s="93"/>
      <c r="GF626" s="93"/>
      <c r="GG626" s="93"/>
      <c r="GH626" s="93"/>
      <c r="GI626" s="93"/>
      <c r="GJ626" s="93"/>
      <c r="GK626" s="93"/>
      <c r="GL626" s="93"/>
      <c r="GM626" s="93"/>
      <c r="GN626" s="93"/>
      <c r="GO626" s="93"/>
      <c r="GP626" s="93"/>
      <c r="GQ626" s="93"/>
      <c r="GR626" s="93"/>
      <c r="GS626" s="93"/>
      <c r="GT626" s="93"/>
      <c r="GU626" s="93"/>
      <c r="GV626" s="93"/>
      <c r="GW626" s="93"/>
      <c r="GX626" s="93"/>
      <c r="GY626" s="93"/>
      <c r="GZ626" s="93"/>
      <c r="HA626" s="93"/>
      <c r="HB626" s="93"/>
      <c r="HC626" s="93"/>
      <c r="HD626" s="93"/>
      <c r="HE626" s="93"/>
      <c r="HF626" s="93"/>
      <c r="HG626" s="93"/>
      <c r="HH626" s="93"/>
      <c r="HI626" s="93"/>
      <c r="HJ626" s="93"/>
      <c r="HK626" s="93"/>
      <c r="HL626" s="93"/>
      <c r="HM626" s="93"/>
      <c r="HN626" s="93"/>
      <c r="HO626" s="93"/>
      <c r="HP626" s="93"/>
      <c r="HQ626" s="93"/>
      <c r="HR626" s="93"/>
      <c r="HS626" s="93"/>
      <c r="HT626" s="93"/>
      <c r="HU626" s="93"/>
      <c r="HV626" s="93"/>
      <c r="HW626" s="93"/>
      <c r="HX626" s="93"/>
      <c r="HY626" s="93"/>
      <c r="HZ626" s="93"/>
      <c r="IA626" s="93"/>
      <c r="IB626" s="93"/>
      <c r="IC626" s="93"/>
      <c r="ID626" s="93"/>
      <c r="IE626" s="93"/>
      <c r="IF626" s="93"/>
      <c r="IG626" s="93"/>
      <c r="IH626" s="93"/>
      <c r="II626" s="93"/>
      <c r="IJ626" s="93"/>
      <c r="IK626" s="93"/>
      <c r="IL626" s="93"/>
      <c r="IM626" s="93"/>
      <c r="IN626" s="93"/>
      <c r="IO626" s="93"/>
      <c r="IP626" s="93"/>
      <c r="IQ626" s="93"/>
      <c r="IR626" s="93"/>
      <c r="IS626" s="93"/>
      <c r="IT626" s="93"/>
      <c r="IU626" s="93"/>
      <c r="IV626" s="93"/>
      <c r="IW626" s="93"/>
      <c r="IX626" s="93"/>
      <c r="IY626" s="93"/>
      <c r="IZ626" s="93"/>
      <c r="JA626" s="93"/>
      <c r="JB626" s="93"/>
      <c r="JC626" s="93"/>
      <c r="JD626" s="93"/>
      <c r="JE626" s="93"/>
      <c r="JF626" s="93"/>
      <c r="JG626" s="93"/>
      <c r="JH626" s="93"/>
      <c r="JI626" s="93"/>
      <c r="JJ626" s="93"/>
      <c r="JK626" s="93"/>
      <c r="JL626" s="93"/>
      <c r="JM626" s="93"/>
      <c r="JN626" s="93"/>
      <c r="JO626" s="93"/>
      <c r="JP626" s="93"/>
      <c r="JQ626" s="93"/>
      <c r="JR626" s="93"/>
      <c r="JS626" s="93"/>
    </row>
    <row r="627" spans="1:279" x14ac:dyDescent="0.25">
      <c r="A627" s="93"/>
      <c r="B627" s="93"/>
      <c r="C627" s="93"/>
      <c r="D627" s="93"/>
      <c r="E627" s="94"/>
      <c r="F627" s="191"/>
      <c r="G627" s="95"/>
      <c r="H627" s="191"/>
      <c r="I627" s="191"/>
      <c r="J627" s="96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  <c r="EX627" s="93"/>
      <c r="EY627" s="93"/>
      <c r="EZ627" s="93"/>
      <c r="FA627" s="93"/>
      <c r="FB627" s="93"/>
      <c r="FC627" s="93"/>
      <c r="FD627" s="93"/>
      <c r="FE627" s="93"/>
      <c r="FF627" s="93"/>
      <c r="FG627" s="93"/>
      <c r="FH627" s="93"/>
      <c r="FI627" s="93"/>
      <c r="FJ627" s="93"/>
      <c r="FK627" s="93"/>
      <c r="FL627" s="93"/>
      <c r="FM627" s="93"/>
      <c r="FN627" s="93"/>
      <c r="FO627" s="93"/>
      <c r="FP627" s="93"/>
      <c r="FQ627" s="93"/>
      <c r="FR627" s="93"/>
      <c r="FS627" s="93"/>
      <c r="FT627" s="93"/>
      <c r="FU627" s="93"/>
      <c r="FV627" s="93"/>
      <c r="FW627" s="93"/>
      <c r="FX627" s="93"/>
      <c r="FY627" s="93"/>
      <c r="FZ627" s="93"/>
      <c r="GA627" s="93"/>
      <c r="GB627" s="93"/>
      <c r="GC627" s="93"/>
      <c r="GD627" s="93"/>
      <c r="GE627" s="93"/>
      <c r="GF627" s="93"/>
      <c r="GG627" s="93"/>
      <c r="GH627" s="93"/>
      <c r="GI627" s="93"/>
      <c r="GJ627" s="93"/>
      <c r="GK627" s="93"/>
      <c r="GL627" s="93"/>
      <c r="GM627" s="93"/>
      <c r="GN627" s="93"/>
      <c r="GO627" s="93"/>
      <c r="GP627" s="93"/>
      <c r="GQ627" s="93"/>
      <c r="GR627" s="93"/>
      <c r="GS627" s="93"/>
      <c r="GT627" s="93"/>
      <c r="GU627" s="93"/>
      <c r="GV627" s="93"/>
      <c r="GW627" s="93"/>
      <c r="GX627" s="93"/>
      <c r="GY627" s="93"/>
      <c r="GZ627" s="93"/>
      <c r="HA627" s="93"/>
      <c r="HB627" s="93"/>
      <c r="HC627" s="93"/>
      <c r="HD627" s="93"/>
      <c r="HE627" s="93"/>
      <c r="HF627" s="93"/>
      <c r="HG627" s="93"/>
      <c r="HH627" s="93"/>
      <c r="HI627" s="93"/>
      <c r="HJ627" s="93"/>
      <c r="HK627" s="93"/>
      <c r="HL627" s="93"/>
      <c r="HM627" s="93"/>
      <c r="HN627" s="93"/>
      <c r="HO627" s="93"/>
      <c r="HP627" s="93"/>
      <c r="HQ627" s="93"/>
      <c r="HR627" s="93"/>
      <c r="HS627" s="93"/>
      <c r="HT627" s="93"/>
      <c r="HU627" s="93"/>
      <c r="HV627" s="93"/>
      <c r="HW627" s="93"/>
      <c r="HX627" s="93"/>
      <c r="HY627" s="93"/>
      <c r="HZ627" s="93"/>
      <c r="IA627" s="93"/>
      <c r="IB627" s="93"/>
      <c r="IC627" s="93"/>
      <c r="ID627" s="93"/>
      <c r="IE627" s="93"/>
      <c r="IF627" s="93"/>
      <c r="IG627" s="93"/>
      <c r="IH627" s="93"/>
      <c r="II627" s="93"/>
      <c r="IJ627" s="93"/>
      <c r="IK627" s="93"/>
      <c r="IL627" s="93"/>
      <c r="IM627" s="93"/>
      <c r="IN627" s="93"/>
      <c r="IO627" s="93"/>
      <c r="IP627" s="93"/>
      <c r="IQ627" s="93"/>
      <c r="IR627" s="93"/>
      <c r="IS627" s="93"/>
      <c r="IT627" s="93"/>
      <c r="IU627" s="93"/>
      <c r="IV627" s="93"/>
      <c r="IW627" s="93"/>
      <c r="IX627" s="93"/>
      <c r="IY627" s="93"/>
      <c r="IZ627" s="93"/>
      <c r="JA627" s="93"/>
      <c r="JB627" s="93"/>
      <c r="JC627" s="93"/>
      <c r="JD627" s="93"/>
      <c r="JE627" s="93"/>
      <c r="JF627" s="93"/>
      <c r="JG627" s="93"/>
      <c r="JH627" s="93"/>
      <c r="JI627" s="93"/>
      <c r="JJ627" s="93"/>
      <c r="JK627" s="93"/>
      <c r="JL627" s="93"/>
      <c r="JM627" s="93"/>
      <c r="JN627" s="93"/>
      <c r="JO627" s="93"/>
      <c r="JP627" s="93"/>
      <c r="JQ627" s="93"/>
      <c r="JR627" s="93"/>
      <c r="JS627" s="93"/>
    </row>
    <row r="628" spans="1:279" x14ac:dyDescent="0.25">
      <c r="A628" s="93"/>
      <c r="B628" s="93"/>
      <c r="C628" s="93"/>
      <c r="D628" s="93"/>
      <c r="E628" s="94"/>
      <c r="F628" s="191"/>
      <c r="G628" s="95"/>
      <c r="H628" s="191"/>
      <c r="I628" s="191"/>
      <c r="J628" s="96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  <c r="EX628" s="93"/>
      <c r="EY628" s="93"/>
      <c r="EZ628" s="93"/>
      <c r="FA628" s="93"/>
      <c r="FB628" s="93"/>
      <c r="FC628" s="93"/>
      <c r="FD628" s="93"/>
      <c r="FE628" s="93"/>
      <c r="FF628" s="93"/>
      <c r="FG628" s="93"/>
      <c r="FH628" s="93"/>
      <c r="FI628" s="93"/>
      <c r="FJ628" s="93"/>
      <c r="FK628" s="93"/>
      <c r="FL628" s="93"/>
      <c r="FM628" s="93"/>
      <c r="FN628" s="93"/>
      <c r="FO628" s="93"/>
      <c r="FP628" s="93"/>
      <c r="FQ628" s="93"/>
      <c r="FR628" s="93"/>
      <c r="FS628" s="93"/>
      <c r="FT628" s="93"/>
      <c r="FU628" s="93"/>
      <c r="FV628" s="93"/>
      <c r="FW628" s="93"/>
      <c r="FX628" s="93"/>
      <c r="FY628" s="93"/>
      <c r="FZ628" s="93"/>
      <c r="GA628" s="93"/>
      <c r="GB628" s="93"/>
      <c r="GC628" s="93"/>
      <c r="GD628" s="93"/>
      <c r="GE628" s="93"/>
      <c r="GF628" s="93"/>
      <c r="GG628" s="93"/>
      <c r="GH628" s="93"/>
      <c r="GI628" s="93"/>
      <c r="GJ628" s="93"/>
      <c r="GK628" s="93"/>
      <c r="GL628" s="93"/>
      <c r="GM628" s="93"/>
      <c r="GN628" s="93"/>
      <c r="GO628" s="93"/>
      <c r="GP628" s="93"/>
      <c r="GQ628" s="93"/>
      <c r="GR628" s="93"/>
      <c r="GS628" s="93"/>
      <c r="GT628" s="93"/>
      <c r="GU628" s="93"/>
      <c r="GV628" s="93"/>
      <c r="GW628" s="93"/>
      <c r="GX628" s="93"/>
      <c r="GY628" s="93"/>
      <c r="GZ628" s="93"/>
      <c r="HA628" s="93"/>
      <c r="HB628" s="93"/>
      <c r="HC628" s="93"/>
      <c r="HD628" s="93"/>
      <c r="HE628" s="93"/>
      <c r="HF628" s="93"/>
      <c r="HG628" s="93"/>
      <c r="HH628" s="93"/>
      <c r="HI628" s="93"/>
      <c r="HJ628" s="93"/>
      <c r="HK628" s="93"/>
      <c r="HL628" s="93"/>
      <c r="HM628" s="93"/>
      <c r="HN628" s="93"/>
      <c r="HO628" s="93"/>
      <c r="HP628" s="93"/>
      <c r="HQ628" s="93"/>
      <c r="HR628" s="93"/>
      <c r="HS628" s="93"/>
      <c r="HT628" s="93"/>
      <c r="HU628" s="93"/>
      <c r="HV628" s="93"/>
      <c r="HW628" s="93"/>
      <c r="HX628" s="93"/>
      <c r="HY628" s="93"/>
      <c r="HZ628" s="93"/>
      <c r="IA628" s="93"/>
      <c r="IB628" s="93"/>
      <c r="IC628" s="93"/>
      <c r="ID628" s="93"/>
      <c r="IE628" s="93"/>
      <c r="IF628" s="93"/>
      <c r="IG628" s="93"/>
      <c r="IH628" s="93"/>
      <c r="II628" s="93"/>
      <c r="IJ628" s="93"/>
      <c r="IK628" s="93"/>
      <c r="IL628" s="93"/>
      <c r="IM628" s="93"/>
      <c r="IN628" s="93"/>
      <c r="IO628" s="93"/>
      <c r="IP628" s="93"/>
      <c r="IQ628" s="93"/>
      <c r="IR628" s="93"/>
      <c r="IS628" s="93"/>
      <c r="IT628" s="93"/>
      <c r="IU628" s="93"/>
      <c r="IV628" s="93"/>
      <c r="IW628" s="93"/>
      <c r="IX628" s="93"/>
      <c r="IY628" s="93"/>
      <c r="IZ628" s="93"/>
      <c r="JA628" s="93"/>
      <c r="JB628" s="93"/>
      <c r="JC628" s="93"/>
      <c r="JD628" s="93"/>
      <c r="JE628" s="93"/>
      <c r="JF628" s="93"/>
      <c r="JG628" s="93"/>
      <c r="JH628" s="93"/>
      <c r="JI628" s="93"/>
      <c r="JJ628" s="93"/>
      <c r="JK628" s="93"/>
      <c r="JL628" s="93"/>
      <c r="JM628" s="93"/>
      <c r="JN628" s="93"/>
      <c r="JO628" s="93"/>
      <c r="JP628" s="93"/>
      <c r="JQ628" s="93"/>
      <c r="JR628" s="93"/>
      <c r="JS628" s="93"/>
    </row>
    <row r="629" spans="1:279" x14ac:dyDescent="0.25">
      <c r="A629" s="93"/>
      <c r="B629" s="93"/>
      <c r="C629" s="93"/>
      <c r="D629" s="93"/>
      <c r="E629" s="94"/>
      <c r="F629" s="191"/>
      <c r="G629" s="95"/>
      <c r="H629" s="191"/>
      <c r="I629" s="191"/>
      <c r="J629" s="96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  <c r="EX629" s="93"/>
      <c r="EY629" s="93"/>
      <c r="EZ629" s="93"/>
      <c r="FA629" s="93"/>
      <c r="FB629" s="93"/>
      <c r="FC629" s="93"/>
      <c r="FD629" s="93"/>
      <c r="FE629" s="93"/>
      <c r="FF629" s="93"/>
      <c r="FG629" s="93"/>
      <c r="FH629" s="93"/>
      <c r="FI629" s="93"/>
      <c r="FJ629" s="93"/>
      <c r="FK629" s="93"/>
      <c r="FL629" s="93"/>
      <c r="FM629" s="93"/>
      <c r="FN629" s="93"/>
      <c r="FO629" s="93"/>
      <c r="FP629" s="93"/>
      <c r="FQ629" s="93"/>
      <c r="FR629" s="93"/>
      <c r="FS629" s="93"/>
      <c r="FT629" s="93"/>
      <c r="FU629" s="93"/>
      <c r="FV629" s="93"/>
      <c r="FW629" s="93"/>
      <c r="FX629" s="93"/>
      <c r="FY629" s="93"/>
      <c r="FZ629" s="93"/>
      <c r="GA629" s="93"/>
      <c r="GB629" s="93"/>
      <c r="GC629" s="93"/>
      <c r="GD629" s="93"/>
      <c r="GE629" s="93"/>
      <c r="GF629" s="93"/>
      <c r="GG629" s="93"/>
      <c r="GH629" s="93"/>
      <c r="GI629" s="93"/>
      <c r="GJ629" s="93"/>
      <c r="GK629" s="93"/>
      <c r="GL629" s="93"/>
      <c r="GM629" s="93"/>
      <c r="GN629" s="93"/>
      <c r="GO629" s="93"/>
      <c r="GP629" s="93"/>
      <c r="GQ629" s="93"/>
      <c r="GR629" s="93"/>
      <c r="GS629" s="93"/>
      <c r="GT629" s="93"/>
      <c r="GU629" s="93"/>
      <c r="GV629" s="93"/>
      <c r="GW629" s="93"/>
      <c r="GX629" s="93"/>
      <c r="GY629" s="93"/>
      <c r="GZ629" s="93"/>
      <c r="HA629" s="93"/>
      <c r="HB629" s="93"/>
      <c r="HC629" s="93"/>
      <c r="HD629" s="93"/>
      <c r="HE629" s="93"/>
      <c r="HF629" s="93"/>
      <c r="HG629" s="93"/>
      <c r="HH629" s="93"/>
      <c r="HI629" s="93"/>
      <c r="HJ629" s="93"/>
      <c r="HK629" s="93"/>
      <c r="HL629" s="93"/>
      <c r="HM629" s="93"/>
      <c r="HN629" s="93"/>
      <c r="HO629" s="93"/>
      <c r="HP629" s="93"/>
      <c r="HQ629" s="93"/>
      <c r="HR629" s="93"/>
      <c r="HS629" s="93"/>
      <c r="HT629" s="93"/>
      <c r="HU629" s="93"/>
      <c r="HV629" s="93"/>
      <c r="HW629" s="93"/>
      <c r="HX629" s="93"/>
      <c r="HY629" s="93"/>
      <c r="HZ629" s="93"/>
      <c r="IA629" s="93"/>
      <c r="IB629" s="93"/>
      <c r="IC629" s="93"/>
      <c r="ID629" s="93"/>
      <c r="IE629" s="93"/>
      <c r="IF629" s="93"/>
      <c r="IG629" s="93"/>
      <c r="IH629" s="93"/>
      <c r="II629" s="93"/>
      <c r="IJ629" s="93"/>
      <c r="IK629" s="93"/>
      <c r="IL629" s="93"/>
      <c r="IM629" s="93"/>
      <c r="IN629" s="93"/>
      <c r="IO629" s="93"/>
      <c r="IP629" s="93"/>
      <c r="IQ629" s="93"/>
      <c r="IR629" s="93"/>
      <c r="IS629" s="93"/>
      <c r="IT629" s="93"/>
      <c r="IU629" s="93"/>
      <c r="IV629" s="93"/>
      <c r="IW629" s="93"/>
      <c r="IX629" s="93"/>
      <c r="IY629" s="93"/>
      <c r="IZ629" s="93"/>
      <c r="JA629" s="93"/>
      <c r="JB629" s="93"/>
      <c r="JC629" s="93"/>
      <c r="JD629" s="93"/>
      <c r="JE629" s="93"/>
      <c r="JF629" s="93"/>
      <c r="JG629" s="93"/>
      <c r="JH629" s="93"/>
      <c r="JI629" s="93"/>
      <c r="JJ629" s="93"/>
      <c r="JK629" s="93"/>
      <c r="JL629" s="93"/>
      <c r="JM629" s="93"/>
      <c r="JN629" s="93"/>
      <c r="JO629" s="93"/>
      <c r="JP629" s="93"/>
      <c r="JQ629" s="93"/>
      <c r="JR629" s="93"/>
      <c r="JS629" s="93"/>
    </row>
    <row r="630" spans="1:279" x14ac:dyDescent="0.25">
      <c r="A630" s="93"/>
      <c r="B630" s="93"/>
      <c r="C630" s="93"/>
      <c r="D630" s="93"/>
      <c r="E630" s="94"/>
      <c r="F630" s="191"/>
      <c r="G630" s="95"/>
      <c r="H630" s="191"/>
      <c r="I630" s="191"/>
      <c r="J630" s="96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  <c r="EX630" s="93"/>
      <c r="EY630" s="93"/>
      <c r="EZ630" s="93"/>
      <c r="FA630" s="93"/>
      <c r="FB630" s="93"/>
      <c r="FC630" s="93"/>
      <c r="FD630" s="93"/>
      <c r="FE630" s="93"/>
      <c r="FF630" s="93"/>
      <c r="FG630" s="93"/>
      <c r="FH630" s="93"/>
      <c r="FI630" s="93"/>
      <c r="FJ630" s="93"/>
      <c r="FK630" s="93"/>
      <c r="FL630" s="93"/>
      <c r="FM630" s="93"/>
      <c r="FN630" s="93"/>
      <c r="FO630" s="93"/>
      <c r="FP630" s="93"/>
      <c r="FQ630" s="93"/>
      <c r="FR630" s="93"/>
      <c r="FS630" s="93"/>
      <c r="FT630" s="93"/>
      <c r="FU630" s="93"/>
      <c r="FV630" s="93"/>
      <c r="FW630" s="93"/>
      <c r="FX630" s="93"/>
      <c r="FY630" s="93"/>
      <c r="FZ630" s="93"/>
      <c r="GA630" s="93"/>
      <c r="GB630" s="93"/>
      <c r="GC630" s="93"/>
      <c r="GD630" s="93"/>
      <c r="GE630" s="93"/>
      <c r="GF630" s="93"/>
      <c r="GG630" s="93"/>
      <c r="GH630" s="93"/>
      <c r="GI630" s="93"/>
      <c r="GJ630" s="93"/>
      <c r="GK630" s="93"/>
      <c r="GL630" s="93"/>
      <c r="GM630" s="93"/>
      <c r="GN630" s="93"/>
      <c r="GO630" s="93"/>
      <c r="GP630" s="93"/>
      <c r="GQ630" s="93"/>
      <c r="GR630" s="93"/>
      <c r="GS630" s="93"/>
      <c r="GT630" s="93"/>
      <c r="GU630" s="93"/>
      <c r="GV630" s="93"/>
      <c r="GW630" s="93"/>
      <c r="GX630" s="93"/>
      <c r="GY630" s="93"/>
      <c r="GZ630" s="93"/>
      <c r="HA630" s="93"/>
      <c r="HB630" s="93"/>
      <c r="HC630" s="93"/>
      <c r="HD630" s="93"/>
      <c r="HE630" s="93"/>
      <c r="HF630" s="93"/>
      <c r="HG630" s="93"/>
      <c r="HH630" s="93"/>
      <c r="HI630" s="93"/>
      <c r="HJ630" s="93"/>
      <c r="HK630" s="93"/>
      <c r="HL630" s="93"/>
      <c r="HM630" s="93"/>
      <c r="HN630" s="93"/>
      <c r="HO630" s="93"/>
      <c r="HP630" s="93"/>
      <c r="HQ630" s="93"/>
      <c r="HR630" s="93"/>
      <c r="HS630" s="93"/>
      <c r="HT630" s="93"/>
      <c r="HU630" s="93"/>
      <c r="HV630" s="93"/>
      <c r="HW630" s="93"/>
      <c r="HX630" s="93"/>
      <c r="HY630" s="93"/>
      <c r="HZ630" s="93"/>
      <c r="IA630" s="93"/>
      <c r="IB630" s="93"/>
      <c r="IC630" s="93"/>
      <c r="ID630" s="93"/>
      <c r="IE630" s="93"/>
      <c r="IF630" s="93"/>
      <c r="IG630" s="93"/>
      <c r="IH630" s="93"/>
      <c r="II630" s="93"/>
      <c r="IJ630" s="93"/>
      <c r="IK630" s="93"/>
      <c r="IL630" s="93"/>
      <c r="IM630" s="93"/>
      <c r="IN630" s="93"/>
      <c r="IO630" s="93"/>
      <c r="IP630" s="93"/>
      <c r="IQ630" s="93"/>
      <c r="IR630" s="93"/>
      <c r="IS630" s="93"/>
      <c r="IT630" s="93"/>
      <c r="IU630" s="93"/>
      <c r="IV630" s="93"/>
      <c r="IW630" s="93"/>
      <c r="IX630" s="93"/>
      <c r="IY630" s="93"/>
      <c r="IZ630" s="93"/>
      <c r="JA630" s="93"/>
      <c r="JB630" s="93"/>
      <c r="JC630" s="93"/>
      <c r="JD630" s="93"/>
      <c r="JE630" s="93"/>
      <c r="JF630" s="93"/>
      <c r="JG630" s="93"/>
      <c r="JH630" s="93"/>
      <c r="JI630" s="93"/>
      <c r="JJ630" s="93"/>
      <c r="JK630" s="93"/>
      <c r="JL630" s="93"/>
      <c r="JM630" s="93"/>
      <c r="JN630" s="93"/>
      <c r="JO630" s="93"/>
      <c r="JP630" s="93"/>
      <c r="JQ630" s="93"/>
      <c r="JR630" s="93"/>
      <c r="JS630" s="93"/>
    </row>
    <row r="631" spans="1:279" x14ac:dyDescent="0.25">
      <c r="A631" s="93"/>
      <c r="B631" s="93"/>
      <c r="C631" s="93"/>
      <c r="D631" s="93"/>
      <c r="E631" s="94"/>
      <c r="F631" s="191"/>
      <c r="G631" s="95"/>
      <c r="H631" s="191"/>
      <c r="I631" s="191"/>
      <c r="J631" s="96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  <c r="EX631" s="93"/>
      <c r="EY631" s="93"/>
      <c r="EZ631" s="93"/>
      <c r="FA631" s="93"/>
      <c r="FB631" s="93"/>
      <c r="FC631" s="93"/>
      <c r="FD631" s="93"/>
      <c r="FE631" s="93"/>
      <c r="FF631" s="93"/>
      <c r="FG631" s="93"/>
      <c r="FH631" s="93"/>
      <c r="FI631" s="93"/>
      <c r="FJ631" s="93"/>
      <c r="FK631" s="93"/>
      <c r="FL631" s="93"/>
      <c r="FM631" s="93"/>
      <c r="FN631" s="93"/>
      <c r="FO631" s="93"/>
      <c r="FP631" s="93"/>
      <c r="FQ631" s="93"/>
      <c r="FR631" s="93"/>
      <c r="FS631" s="93"/>
      <c r="FT631" s="93"/>
      <c r="FU631" s="93"/>
      <c r="FV631" s="93"/>
      <c r="FW631" s="93"/>
      <c r="FX631" s="93"/>
      <c r="FY631" s="93"/>
      <c r="FZ631" s="93"/>
      <c r="GA631" s="93"/>
      <c r="GB631" s="93"/>
      <c r="GC631" s="93"/>
      <c r="GD631" s="93"/>
      <c r="GE631" s="93"/>
      <c r="GF631" s="93"/>
      <c r="GG631" s="93"/>
      <c r="GH631" s="93"/>
      <c r="GI631" s="93"/>
      <c r="GJ631" s="93"/>
      <c r="GK631" s="93"/>
      <c r="GL631" s="93"/>
      <c r="GM631" s="93"/>
      <c r="GN631" s="93"/>
      <c r="GO631" s="93"/>
      <c r="GP631" s="93"/>
      <c r="GQ631" s="93"/>
      <c r="GR631" s="93"/>
      <c r="GS631" s="93"/>
      <c r="GT631" s="93"/>
      <c r="GU631" s="93"/>
      <c r="GV631" s="93"/>
      <c r="GW631" s="93"/>
      <c r="GX631" s="93"/>
      <c r="GY631" s="93"/>
      <c r="GZ631" s="93"/>
      <c r="HA631" s="93"/>
      <c r="HB631" s="93"/>
      <c r="HC631" s="93"/>
      <c r="HD631" s="93"/>
      <c r="HE631" s="93"/>
      <c r="HF631" s="93"/>
      <c r="HG631" s="93"/>
      <c r="HH631" s="93"/>
      <c r="HI631" s="93"/>
      <c r="HJ631" s="93"/>
      <c r="HK631" s="93"/>
      <c r="HL631" s="93"/>
      <c r="HM631" s="93"/>
      <c r="HN631" s="93"/>
      <c r="HO631" s="93"/>
      <c r="HP631" s="93"/>
      <c r="HQ631" s="93"/>
      <c r="HR631" s="93"/>
      <c r="HS631" s="93"/>
      <c r="HT631" s="93"/>
      <c r="HU631" s="93"/>
      <c r="HV631" s="93"/>
      <c r="HW631" s="93"/>
      <c r="HX631" s="93"/>
      <c r="HY631" s="93"/>
      <c r="HZ631" s="93"/>
      <c r="IA631" s="93"/>
      <c r="IB631" s="93"/>
      <c r="IC631" s="93"/>
      <c r="ID631" s="93"/>
      <c r="IE631" s="93"/>
      <c r="IF631" s="93"/>
      <c r="IG631" s="93"/>
      <c r="IH631" s="93"/>
      <c r="II631" s="93"/>
      <c r="IJ631" s="93"/>
      <c r="IK631" s="93"/>
      <c r="IL631" s="93"/>
      <c r="IM631" s="93"/>
      <c r="IN631" s="93"/>
      <c r="IO631" s="93"/>
      <c r="IP631" s="93"/>
      <c r="IQ631" s="93"/>
      <c r="IR631" s="93"/>
      <c r="IS631" s="93"/>
      <c r="IT631" s="93"/>
      <c r="IU631" s="93"/>
      <c r="IV631" s="93"/>
      <c r="IW631" s="93"/>
      <c r="IX631" s="93"/>
      <c r="IY631" s="93"/>
      <c r="IZ631" s="93"/>
      <c r="JA631" s="93"/>
      <c r="JB631" s="93"/>
      <c r="JC631" s="93"/>
      <c r="JD631" s="93"/>
      <c r="JE631" s="93"/>
      <c r="JF631" s="93"/>
      <c r="JG631" s="93"/>
      <c r="JH631" s="93"/>
      <c r="JI631" s="93"/>
      <c r="JJ631" s="93"/>
      <c r="JK631" s="93"/>
      <c r="JL631" s="93"/>
      <c r="JM631" s="93"/>
      <c r="JN631" s="93"/>
      <c r="JO631" s="93"/>
      <c r="JP631" s="93"/>
      <c r="JQ631" s="93"/>
      <c r="JR631" s="93"/>
      <c r="JS631" s="93"/>
    </row>
    <row r="632" spans="1:279" x14ac:dyDescent="0.25">
      <c r="A632" s="93"/>
      <c r="B632" s="93"/>
      <c r="C632" s="93"/>
      <c r="D632" s="93"/>
      <c r="E632" s="94"/>
      <c r="F632" s="191"/>
      <c r="G632" s="95"/>
      <c r="H632" s="191"/>
      <c r="I632" s="191"/>
      <c r="J632" s="96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  <c r="EX632" s="93"/>
      <c r="EY632" s="93"/>
      <c r="EZ632" s="93"/>
      <c r="FA632" s="93"/>
      <c r="FB632" s="93"/>
      <c r="FC632" s="93"/>
      <c r="FD632" s="93"/>
      <c r="FE632" s="93"/>
      <c r="FF632" s="93"/>
      <c r="FG632" s="93"/>
      <c r="FH632" s="93"/>
      <c r="FI632" s="93"/>
      <c r="FJ632" s="93"/>
      <c r="FK632" s="93"/>
      <c r="FL632" s="93"/>
      <c r="FM632" s="93"/>
      <c r="FN632" s="93"/>
      <c r="FO632" s="93"/>
      <c r="FP632" s="93"/>
      <c r="FQ632" s="93"/>
      <c r="FR632" s="93"/>
      <c r="FS632" s="93"/>
      <c r="FT632" s="93"/>
      <c r="FU632" s="93"/>
      <c r="FV632" s="93"/>
      <c r="FW632" s="93"/>
      <c r="FX632" s="93"/>
      <c r="FY632" s="93"/>
      <c r="FZ632" s="93"/>
      <c r="GA632" s="93"/>
      <c r="GB632" s="93"/>
      <c r="GC632" s="93"/>
      <c r="GD632" s="93"/>
      <c r="GE632" s="93"/>
      <c r="GF632" s="93"/>
      <c r="GG632" s="93"/>
      <c r="GH632" s="93"/>
      <c r="GI632" s="93"/>
      <c r="GJ632" s="93"/>
      <c r="GK632" s="93"/>
      <c r="GL632" s="93"/>
      <c r="GM632" s="93"/>
      <c r="GN632" s="93"/>
      <c r="GO632" s="93"/>
      <c r="GP632" s="93"/>
      <c r="GQ632" s="93"/>
      <c r="GR632" s="93"/>
      <c r="GS632" s="93"/>
      <c r="GT632" s="93"/>
      <c r="GU632" s="93"/>
      <c r="GV632" s="93"/>
      <c r="GW632" s="93"/>
      <c r="GX632" s="93"/>
      <c r="GY632" s="93"/>
      <c r="GZ632" s="93"/>
      <c r="HA632" s="93"/>
      <c r="HB632" s="93"/>
      <c r="HC632" s="93"/>
      <c r="HD632" s="93"/>
      <c r="HE632" s="93"/>
      <c r="HF632" s="93"/>
      <c r="HG632" s="93"/>
      <c r="HH632" s="93"/>
      <c r="HI632" s="93"/>
      <c r="HJ632" s="93"/>
      <c r="HK632" s="93"/>
      <c r="HL632" s="93"/>
      <c r="HM632" s="93"/>
      <c r="HN632" s="93"/>
      <c r="HO632" s="93"/>
      <c r="HP632" s="93"/>
      <c r="HQ632" s="93"/>
      <c r="HR632" s="93"/>
      <c r="HS632" s="93"/>
      <c r="HT632" s="93"/>
      <c r="HU632" s="93"/>
      <c r="HV632" s="93"/>
      <c r="HW632" s="93"/>
      <c r="HX632" s="93"/>
      <c r="HY632" s="93"/>
      <c r="HZ632" s="93"/>
      <c r="IA632" s="93"/>
      <c r="IB632" s="93"/>
      <c r="IC632" s="93"/>
      <c r="ID632" s="93"/>
      <c r="IE632" s="93"/>
      <c r="IF632" s="93"/>
      <c r="IG632" s="93"/>
      <c r="IH632" s="93"/>
      <c r="II632" s="93"/>
      <c r="IJ632" s="93"/>
      <c r="IK632" s="93"/>
      <c r="IL632" s="93"/>
      <c r="IM632" s="93"/>
      <c r="IN632" s="93"/>
      <c r="IO632" s="93"/>
      <c r="IP632" s="93"/>
      <c r="IQ632" s="93"/>
      <c r="IR632" s="93"/>
      <c r="IS632" s="93"/>
      <c r="IT632" s="93"/>
      <c r="IU632" s="93"/>
      <c r="IV632" s="93"/>
      <c r="IW632" s="93"/>
      <c r="IX632" s="93"/>
      <c r="IY632" s="93"/>
      <c r="IZ632" s="93"/>
      <c r="JA632" s="93"/>
      <c r="JB632" s="93"/>
      <c r="JC632" s="93"/>
      <c r="JD632" s="93"/>
      <c r="JE632" s="93"/>
      <c r="JF632" s="93"/>
      <c r="JG632" s="93"/>
      <c r="JH632" s="93"/>
      <c r="JI632" s="93"/>
      <c r="JJ632" s="93"/>
      <c r="JK632" s="93"/>
      <c r="JL632" s="93"/>
      <c r="JM632" s="93"/>
      <c r="JN632" s="93"/>
      <c r="JO632" s="93"/>
      <c r="JP632" s="93"/>
      <c r="JQ632" s="93"/>
      <c r="JR632" s="93"/>
      <c r="JS632" s="93"/>
    </row>
    <row r="633" spans="1:279" x14ac:dyDescent="0.25">
      <c r="A633" s="93"/>
      <c r="B633" s="93"/>
      <c r="C633" s="93"/>
      <c r="D633" s="93"/>
      <c r="E633" s="94"/>
      <c r="F633" s="191"/>
      <c r="G633" s="95"/>
      <c r="H633" s="191"/>
      <c r="I633" s="191"/>
      <c r="J633" s="96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  <c r="EX633" s="93"/>
      <c r="EY633" s="93"/>
      <c r="EZ633" s="93"/>
      <c r="FA633" s="93"/>
      <c r="FB633" s="93"/>
      <c r="FC633" s="93"/>
      <c r="FD633" s="93"/>
      <c r="FE633" s="93"/>
      <c r="FF633" s="93"/>
      <c r="FG633" s="93"/>
      <c r="FH633" s="93"/>
      <c r="FI633" s="93"/>
      <c r="FJ633" s="93"/>
      <c r="FK633" s="93"/>
      <c r="FL633" s="93"/>
      <c r="FM633" s="93"/>
      <c r="FN633" s="93"/>
      <c r="FO633" s="93"/>
      <c r="FP633" s="93"/>
      <c r="FQ633" s="93"/>
      <c r="FR633" s="93"/>
      <c r="FS633" s="93"/>
      <c r="FT633" s="93"/>
      <c r="FU633" s="93"/>
      <c r="FV633" s="93"/>
      <c r="FW633" s="93"/>
      <c r="FX633" s="93"/>
      <c r="FY633" s="93"/>
      <c r="FZ633" s="93"/>
      <c r="GA633" s="93"/>
      <c r="GB633" s="93"/>
      <c r="GC633" s="93"/>
      <c r="GD633" s="93"/>
      <c r="GE633" s="93"/>
      <c r="GF633" s="93"/>
      <c r="GG633" s="93"/>
      <c r="GH633" s="93"/>
      <c r="GI633" s="93"/>
      <c r="GJ633" s="93"/>
      <c r="GK633" s="93"/>
      <c r="GL633" s="93"/>
      <c r="GM633" s="93"/>
      <c r="GN633" s="93"/>
      <c r="GO633" s="93"/>
      <c r="GP633" s="93"/>
      <c r="GQ633" s="93"/>
      <c r="GR633" s="93"/>
      <c r="GS633" s="93"/>
      <c r="GT633" s="93"/>
      <c r="GU633" s="93"/>
      <c r="GV633" s="93"/>
      <c r="GW633" s="93"/>
      <c r="GX633" s="93"/>
      <c r="GY633" s="93"/>
      <c r="GZ633" s="93"/>
      <c r="HA633" s="93"/>
      <c r="HB633" s="93"/>
      <c r="HC633" s="93"/>
      <c r="HD633" s="93"/>
      <c r="HE633" s="93"/>
      <c r="HF633" s="93"/>
      <c r="HG633" s="93"/>
      <c r="HH633" s="93"/>
      <c r="HI633" s="93"/>
      <c r="HJ633" s="93"/>
      <c r="HK633" s="93"/>
      <c r="HL633" s="93"/>
      <c r="HM633" s="93"/>
      <c r="HN633" s="93"/>
      <c r="HO633" s="93"/>
      <c r="HP633" s="93"/>
      <c r="HQ633" s="93"/>
      <c r="HR633" s="93"/>
      <c r="HS633" s="93"/>
      <c r="HT633" s="93"/>
      <c r="HU633" s="93"/>
      <c r="HV633" s="93"/>
      <c r="HW633" s="93"/>
      <c r="HX633" s="93"/>
      <c r="HY633" s="93"/>
      <c r="HZ633" s="93"/>
      <c r="IA633" s="93"/>
      <c r="IB633" s="93"/>
      <c r="IC633" s="93"/>
      <c r="ID633" s="93"/>
      <c r="IE633" s="93"/>
      <c r="IF633" s="93"/>
      <c r="IG633" s="93"/>
      <c r="IH633" s="93"/>
      <c r="II633" s="93"/>
      <c r="IJ633" s="93"/>
      <c r="IK633" s="93"/>
      <c r="IL633" s="93"/>
      <c r="IM633" s="93"/>
      <c r="IN633" s="93"/>
      <c r="IO633" s="93"/>
      <c r="IP633" s="93"/>
      <c r="IQ633" s="93"/>
      <c r="IR633" s="93"/>
      <c r="IS633" s="93"/>
      <c r="IT633" s="93"/>
      <c r="IU633" s="93"/>
      <c r="IV633" s="93"/>
      <c r="IW633" s="93"/>
      <c r="IX633" s="93"/>
      <c r="IY633" s="93"/>
      <c r="IZ633" s="93"/>
      <c r="JA633" s="93"/>
      <c r="JB633" s="93"/>
      <c r="JC633" s="93"/>
      <c r="JD633" s="93"/>
      <c r="JE633" s="93"/>
      <c r="JF633" s="93"/>
      <c r="JG633" s="93"/>
      <c r="JH633" s="93"/>
      <c r="JI633" s="93"/>
      <c r="JJ633" s="93"/>
      <c r="JK633" s="93"/>
      <c r="JL633" s="93"/>
      <c r="JM633" s="93"/>
      <c r="JN633" s="93"/>
      <c r="JO633" s="93"/>
      <c r="JP633" s="93"/>
      <c r="JQ633" s="93"/>
      <c r="JR633" s="93"/>
      <c r="JS633" s="93"/>
    </row>
    <row r="634" spans="1:279" x14ac:dyDescent="0.25">
      <c r="A634" s="93"/>
      <c r="B634" s="93"/>
      <c r="C634" s="93"/>
      <c r="D634" s="93"/>
      <c r="E634" s="94"/>
      <c r="F634" s="191"/>
      <c r="G634" s="95"/>
      <c r="H634" s="191"/>
      <c r="I634" s="191"/>
      <c r="J634" s="96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  <c r="EX634" s="93"/>
      <c r="EY634" s="93"/>
      <c r="EZ634" s="93"/>
      <c r="FA634" s="93"/>
      <c r="FB634" s="93"/>
      <c r="FC634" s="93"/>
      <c r="FD634" s="93"/>
      <c r="FE634" s="93"/>
      <c r="FF634" s="93"/>
      <c r="FG634" s="93"/>
      <c r="FH634" s="93"/>
      <c r="FI634" s="93"/>
      <c r="FJ634" s="93"/>
      <c r="FK634" s="93"/>
      <c r="FL634" s="93"/>
      <c r="FM634" s="93"/>
      <c r="FN634" s="93"/>
      <c r="FO634" s="93"/>
      <c r="FP634" s="93"/>
      <c r="FQ634" s="93"/>
      <c r="FR634" s="93"/>
      <c r="FS634" s="93"/>
      <c r="FT634" s="93"/>
      <c r="FU634" s="93"/>
      <c r="FV634" s="93"/>
      <c r="FW634" s="93"/>
      <c r="FX634" s="93"/>
      <c r="FY634" s="93"/>
      <c r="FZ634" s="93"/>
      <c r="GA634" s="93"/>
      <c r="GB634" s="93"/>
      <c r="GC634" s="93"/>
      <c r="GD634" s="93"/>
      <c r="GE634" s="93"/>
      <c r="GF634" s="93"/>
      <c r="GG634" s="93"/>
      <c r="GH634" s="93"/>
      <c r="GI634" s="93"/>
      <c r="GJ634" s="93"/>
      <c r="GK634" s="93"/>
      <c r="GL634" s="93"/>
      <c r="GM634" s="93"/>
      <c r="GN634" s="93"/>
      <c r="GO634" s="93"/>
      <c r="GP634" s="93"/>
      <c r="GQ634" s="93"/>
      <c r="GR634" s="93"/>
      <c r="GS634" s="93"/>
      <c r="GT634" s="93"/>
      <c r="GU634" s="93"/>
      <c r="GV634" s="93"/>
      <c r="GW634" s="93"/>
      <c r="GX634" s="93"/>
      <c r="GY634" s="93"/>
      <c r="GZ634" s="93"/>
      <c r="HA634" s="93"/>
      <c r="HB634" s="93"/>
      <c r="HC634" s="93"/>
      <c r="HD634" s="93"/>
      <c r="HE634" s="93"/>
      <c r="HF634" s="93"/>
      <c r="HG634" s="93"/>
      <c r="HH634" s="93"/>
      <c r="HI634" s="93"/>
      <c r="HJ634" s="93"/>
      <c r="HK634" s="93"/>
      <c r="HL634" s="93"/>
      <c r="HM634" s="93"/>
      <c r="HN634" s="93"/>
      <c r="HO634" s="93"/>
      <c r="HP634" s="93"/>
      <c r="HQ634" s="93"/>
      <c r="HR634" s="93"/>
      <c r="HS634" s="93"/>
      <c r="HT634" s="93"/>
      <c r="HU634" s="93"/>
      <c r="HV634" s="93"/>
      <c r="HW634" s="93"/>
      <c r="HX634" s="93"/>
      <c r="HY634" s="93"/>
      <c r="HZ634" s="93"/>
      <c r="IA634" s="93"/>
      <c r="IB634" s="93"/>
      <c r="IC634" s="93"/>
      <c r="ID634" s="93"/>
      <c r="IE634" s="93"/>
      <c r="IF634" s="93"/>
      <c r="IG634" s="93"/>
      <c r="IH634" s="93"/>
      <c r="II634" s="93"/>
      <c r="IJ634" s="93"/>
      <c r="IK634" s="93"/>
      <c r="IL634" s="93"/>
      <c r="IM634" s="93"/>
      <c r="IN634" s="93"/>
      <c r="IO634" s="93"/>
      <c r="IP634" s="93"/>
      <c r="IQ634" s="93"/>
      <c r="IR634" s="93"/>
      <c r="IS634" s="93"/>
      <c r="IT634" s="93"/>
      <c r="IU634" s="93"/>
      <c r="IV634" s="93"/>
      <c r="IW634" s="93"/>
      <c r="IX634" s="93"/>
      <c r="IY634" s="93"/>
      <c r="IZ634" s="93"/>
      <c r="JA634" s="93"/>
      <c r="JB634" s="93"/>
      <c r="JC634" s="93"/>
      <c r="JD634" s="93"/>
      <c r="JE634" s="93"/>
      <c r="JF634" s="93"/>
      <c r="JG634" s="93"/>
      <c r="JH634" s="93"/>
      <c r="JI634" s="93"/>
      <c r="JJ634" s="93"/>
      <c r="JK634" s="93"/>
      <c r="JL634" s="93"/>
      <c r="JM634" s="93"/>
      <c r="JN634" s="93"/>
      <c r="JO634" s="93"/>
      <c r="JP634" s="93"/>
      <c r="JQ634" s="93"/>
      <c r="JR634" s="93"/>
      <c r="JS634" s="93"/>
    </row>
    <row r="635" spans="1:279" x14ac:dyDescent="0.25">
      <c r="A635" s="93"/>
      <c r="B635" s="93"/>
      <c r="C635" s="93"/>
      <c r="D635" s="93"/>
      <c r="E635" s="94"/>
      <c r="F635" s="191"/>
      <c r="G635" s="95"/>
      <c r="H635" s="191"/>
      <c r="I635" s="191"/>
      <c r="J635" s="96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  <c r="EX635" s="93"/>
      <c r="EY635" s="93"/>
      <c r="EZ635" s="93"/>
      <c r="FA635" s="93"/>
      <c r="FB635" s="93"/>
      <c r="FC635" s="93"/>
      <c r="FD635" s="93"/>
      <c r="FE635" s="93"/>
      <c r="FF635" s="93"/>
      <c r="FG635" s="93"/>
      <c r="FH635" s="93"/>
      <c r="FI635" s="93"/>
      <c r="FJ635" s="93"/>
      <c r="FK635" s="93"/>
      <c r="FL635" s="93"/>
      <c r="FM635" s="93"/>
      <c r="FN635" s="93"/>
      <c r="FO635" s="93"/>
      <c r="FP635" s="93"/>
      <c r="FQ635" s="93"/>
      <c r="FR635" s="93"/>
      <c r="FS635" s="93"/>
      <c r="FT635" s="93"/>
      <c r="FU635" s="93"/>
      <c r="FV635" s="93"/>
      <c r="FW635" s="93"/>
      <c r="FX635" s="93"/>
      <c r="FY635" s="93"/>
      <c r="FZ635" s="93"/>
      <c r="GA635" s="93"/>
      <c r="GB635" s="93"/>
      <c r="GC635" s="93"/>
      <c r="GD635" s="93"/>
      <c r="GE635" s="93"/>
      <c r="GF635" s="93"/>
      <c r="GG635" s="93"/>
      <c r="GH635" s="93"/>
      <c r="GI635" s="93"/>
      <c r="GJ635" s="93"/>
      <c r="GK635" s="93"/>
      <c r="GL635" s="93"/>
      <c r="GM635" s="93"/>
      <c r="GN635" s="93"/>
      <c r="GO635" s="93"/>
      <c r="GP635" s="93"/>
      <c r="GQ635" s="93"/>
      <c r="GR635" s="93"/>
      <c r="GS635" s="93"/>
      <c r="GT635" s="93"/>
      <c r="GU635" s="93"/>
      <c r="GV635" s="93"/>
      <c r="GW635" s="93"/>
      <c r="GX635" s="93"/>
      <c r="GY635" s="93"/>
      <c r="GZ635" s="93"/>
      <c r="HA635" s="93"/>
      <c r="HB635" s="93"/>
      <c r="HC635" s="93"/>
      <c r="HD635" s="93"/>
      <c r="HE635" s="93"/>
      <c r="HF635" s="93"/>
      <c r="HG635" s="93"/>
      <c r="HH635" s="93"/>
      <c r="HI635" s="93"/>
      <c r="HJ635" s="93"/>
      <c r="HK635" s="93"/>
      <c r="HL635" s="93"/>
      <c r="HM635" s="93"/>
      <c r="HN635" s="93"/>
      <c r="HO635" s="93"/>
      <c r="HP635" s="93"/>
      <c r="HQ635" s="93"/>
      <c r="HR635" s="93"/>
      <c r="HS635" s="93"/>
      <c r="HT635" s="93"/>
      <c r="HU635" s="93"/>
      <c r="HV635" s="93"/>
      <c r="HW635" s="93"/>
      <c r="HX635" s="93"/>
      <c r="HY635" s="93"/>
      <c r="HZ635" s="93"/>
      <c r="IA635" s="93"/>
      <c r="IB635" s="93"/>
      <c r="IC635" s="93"/>
      <c r="ID635" s="93"/>
      <c r="IE635" s="93"/>
      <c r="IF635" s="93"/>
      <c r="IG635" s="93"/>
      <c r="IH635" s="93"/>
      <c r="II635" s="93"/>
      <c r="IJ635" s="93"/>
      <c r="IK635" s="93"/>
      <c r="IL635" s="93"/>
      <c r="IM635" s="93"/>
      <c r="IN635" s="93"/>
      <c r="IO635" s="93"/>
      <c r="IP635" s="93"/>
      <c r="IQ635" s="93"/>
      <c r="IR635" s="93"/>
      <c r="IS635" s="93"/>
      <c r="IT635" s="93"/>
      <c r="IU635" s="93"/>
      <c r="IV635" s="93"/>
      <c r="IW635" s="93"/>
      <c r="IX635" s="93"/>
      <c r="IY635" s="93"/>
      <c r="IZ635" s="93"/>
      <c r="JA635" s="93"/>
      <c r="JB635" s="93"/>
      <c r="JC635" s="93"/>
      <c r="JD635" s="93"/>
      <c r="JE635" s="93"/>
      <c r="JF635" s="93"/>
      <c r="JG635" s="93"/>
      <c r="JH635" s="93"/>
      <c r="JI635" s="93"/>
      <c r="JJ635" s="93"/>
      <c r="JK635" s="93"/>
      <c r="JL635" s="93"/>
      <c r="JM635" s="93"/>
      <c r="JN635" s="93"/>
      <c r="JO635" s="93"/>
      <c r="JP635" s="93"/>
      <c r="JQ635" s="93"/>
      <c r="JR635" s="93"/>
      <c r="JS635" s="93"/>
    </row>
    <row r="636" spans="1:279" x14ac:dyDescent="0.25">
      <c r="A636" s="93"/>
      <c r="B636" s="93"/>
      <c r="C636" s="93"/>
      <c r="D636" s="93"/>
      <c r="E636" s="94"/>
      <c r="F636" s="191"/>
      <c r="G636" s="95"/>
      <c r="H636" s="191"/>
      <c r="I636" s="191"/>
      <c r="J636" s="96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  <c r="EX636" s="93"/>
      <c r="EY636" s="93"/>
      <c r="EZ636" s="93"/>
      <c r="FA636" s="93"/>
      <c r="FB636" s="93"/>
      <c r="FC636" s="93"/>
      <c r="FD636" s="93"/>
      <c r="FE636" s="93"/>
      <c r="FF636" s="93"/>
      <c r="FG636" s="93"/>
      <c r="FH636" s="93"/>
      <c r="FI636" s="93"/>
      <c r="FJ636" s="93"/>
      <c r="FK636" s="93"/>
      <c r="FL636" s="93"/>
      <c r="FM636" s="93"/>
      <c r="FN636" s="93"/>
      <c r="FO636" s="93"/>
      <c r="FP636" s="93"/>
      <c r="FQ636" s="93"/>
      <c r="FR636" s="93"/>
      <c r="FS636" s="93"/>
      <c r="FT636" s="93"/>
      <c r="FU636" s="93"/>
      <c r="FV636" s="93"/>
      <c r="FW636" s="93"/>
      <c r="FX636" s="93"/>
      <c r="FY636" s="93"/>
      <c r="FZ636" s="93"/>
      <c r="GA636" s="93"/>
      <c r="GB636" s="93"/>
      <c r="GC636" s="93"/>
      <c r="GD636" s="93"/>
      <c r="GE636" s="93"/>
      <c r="GF636" s="93"/>
      <c r="GG636" s="93"/>
      <c r="GH636" s="93"/>
      <c r="GI636" s="93"/>
      <c r="GJ636" s="93"/>
      <c r="GK636" s="93"/>
      <c r="GL636" s="93"/>
      <c r="GM636" s="93"/>
      <c r="GN636" s="93"/>
      <c r="GO636" s="93"/>
      <c r="GP636" s="93"/>
      <c r="GQ636" s="93"/>
      <c r="GR636" s="93"/>
      <c r="GS636" s="93"/>
      <c r="GT636" s="93"/>
      <c r="GU636" s="93"/>
      <c r="GV636" s="93"/>
      <c r="GW636" s="93"/>
      <c r="GX636" s="93"/>
      <c r="GY636" s="93"/>
      <c r="GZ636" s="93"/>
      <c r="HA636" s="93"/>
      <c r="HB636" s="93"/>
      <c r="HC636" s="93"/>
      <c r="HD636" s="93"/>
      <c r="HE636" s="93"/>
      <c r="HF636" s="93"/>
      <c r="HG636" s="93"/>
      <c r="HH636" s="93"/>
      <c r="HI636" s="93"/>
      <c r="HJ636" s="93"/>
      <c r="HK636" s="93"/>
      <c r="HL636" s="93"/>
      <c r="HM636" s="93"/>
      <c r="HN636" s="93"/>
      <c r="HO636" s="93"/>
      <c r="HP636" s="93"/>
      <c r="HQ636" s="93"/>
      <c r="HR636" s="93"/>
      <c r="HS636" s="93"/>
      <c r="HT636" s="93"/>
      <c r="HU636" s="93"/>
      <c r="HV636" s="93"/>
      <c r="HW636" s="93"/>
      <c r="HX636" s="93"/>
      <c r="HY636" s="93"/>
      <c r="HZ636" s="93"/>
      <c r="IA636" s="93"/>
      <c r="IB636" s="93"/>
      <c r="IC636" s="93"/>
      <c r="ID636" s="93"/>
      <c r="IE636" s="93"/>
      <c r="IF636" s="93"/>
      <c r="IG636" s="93"/>
      <c r="IH636" s="93"/>
      <c r="II636" s="93"/>
      <c r="IJ636" s="93"/>
      <c r="IK636" s="93"/>
      <c r="IL636" s="93"/>
      <c r="IM636" s="93"/>
      <c r="IN636" s="93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93"/>
      <c r="JG636" s="93"/>
      <c r="JH636" s="93"/>
      <c r="JI636" s="93"/>
      <c r="JJ636" s="93"/>
      <c r="JK636" s="93"/>
      <c r="JL636" s="93"/>
      <c r="JM636" s="93"/>
      <c r="JN636" s="93"/>
      <c r="JO636" s="93"/>
      <c r="JP636" s="93"/>
      <c r="JQ636" s="93"/>
      <c r="JR636" s="93"/>
      <c r="JS636" s="93"/>
    </row>
    <row r="637" spans="1:279" x14ac:dyDescent="0.25">
      <c r="A637" s="93"/>
      <c r="B637" s="93"/>
      <c r="C637" s="93"/>
      <c r="D637" s="93"/>
      <c r="E637" s="94"/>
      <c r="F637" s="191"/>
      <c r="G637" s="95"/>
      <c r="H637" s="191"/>
      <c r="I637" s="191"/>
      <c r="J637" s="96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  <c r="EX637" s="93"/>
      <c r="EY637" s="93"/>
      <c r="EZ637" s="93"/>
      <c r="FA637" s="93"/>
      <c r="FB637" s="93"/>
      <c r="FC637" s="93"/>
      <c r="FD637" s="93"/>
      <c r="FE637" s="93"/>
      <c r="FF637" s="93"/>
      <c r="FG637" s="93"/>
      <c r="FH637" s="93"/>
      <c r="FI637" s="93"/>
      <c r="FJ637" s="93"/>
      <c r="FK637" s="93"/>
      <c r="FL637" s="93"/>
      <c r="FM637" s="93"/>
      <c r="FN637" s="93"/>
      <c r="FO637" s="93"/>
      <c r="FP637" s="93"/>
      <c r="FQ637" s="93"/>
      <c r="FR637" s="93"/>
      <c r="FS637" s="93"/>
      <c r="FT637" s="93"/>
      <c r="FU637" s="93"/>
      <c r="FV637" s="93"/>
      <c r="FW637" s="93"/>
      <c r="FX637" s="93"/>
      <c r="FY637" s="93"/>
      <c r="FZ637" s="93"/>
      <c r="GA637" s="93"/>
      <c r="GB637" s="93"/>
      <c r="GC637" s="93"/>
      <c r="GD637" s="93"/>
      <c r="GE637" s="93"/>
      <c r="GF637" s="93"/>
      <c r="GG637" s="93"/>
      <c r="GH637" s="93"/>
      <c r="GI637" s="93"/>
      <c r="GJ637" s="93"/>
      <c r="GK637" s="93"/>
      <c r="GL637" s="93"/>
      <c r="GM637" s="93"/>
      <c r="GN637" s="93"/>
      <c r="GO637" s="93"/>
      <c r="GP637" s="93"/>
      <c r="GQ637" s="93"/>
      <c r="GR637" s="93"/>
      <c r="GS637" s="93"/>
      <c r="GT637" s="93"/>
      <c r="GU637" s="93"/>
      <c r="GV637" s="93"/>
      <c r="GW637" s="93"/>
      <c r="GX637" s="93"/>
      <c r="GY637" s="93"/>
      <c r="GZ637" s="93"/>
      <c r="HA637" s="93"/>
      <c r="HB637" s="93"/>
      <c r="HC637" s="93"/>
      <c r="HD637" s="93"/>
      <c r="HE637" s="93"/>
      <c r="HF637" s="93"/>
      <c r="HG637" s="93"/>
      <c r="HH637" s="93"/>
      <c r="HI637" s="93"/>
      <c r="HJ637" s="93"/>
      <c r="HK637" s="93"/>
      <c r="HL637" s="93"/>
      <c r="HM637" s="93"/>
      <c r="HN637" s="93"/>
      <c r="HO637" s="93"/>
      <c r="HP637" s="93"/>
      <c r="HQ637" s="93"/>
      <c r="HR637" s="93"/>
      <c r="HS637" s="93"/>
      <c r="HT637" s="93"/>
      <c r="HU637" s="93"/>
      <c r="HV637" s="93"/>
      <c r="HW637" s="93"/>
      <c r="HX637" s="93"/>
      <c r="HY637" s="93"/>
      <c r="HZ637" s="93"/>
      <c r="IA637" s="93"/>
      <c r="IB637" s="93"/>
      <c r="IC637" s="93"/>
      <c r="ID637" s="93"/>
      <c r="IE637" s="93"/>
      <c r="IF637" s="93"/>
      <c r="IG637" s="93"/>
      <c r="IH637" s="93"/>
      <c r="II637" s="93"/>
      <c r="IJ637" s="93"/>
      <c r="IK637" s="93"/>
      <c r="IL637" s="93"/>
      <c r="IM637" s="93"/>
      <c r="IN637" s="93"/>
      <c r="IO637" s="93"/>
      <c r="IP637" s="93"/>
      <c r="IQ637" s="93"/>
      <c r="IR637" s="93"/>
      <c r="IS637" s="93"/>
      <c r="IT637" s="93"/>
      <c r="IU637" s="93"/>
      <c r="IV637" s="93"/>
      <c r="IW637" s="93"/>
      <c r="IX637" s="93"/>
      <c r="IY637" s="93"/>
      <c r="IZ637" s="93"/>
      <c r="JA637" s="93"/>
      <c r="JB637" s="93"/>
      <c r="JC637" s="93"/>
      <c r="JD637" s="93"/>
      <c r="JE637" s="93"/>
      <c r="JF637" s="93"/>
      <c r="JG637" s="93"/>
      <c r="JH637" s="93"/>
      <c r="JI637" s="93"/>
      <c r="JJ637" s="93"/>
      <c r="JK637" s="93"/>
      <c r="JL637" s="93"/>
      <c r="JM637" s="93"/>
      <c r="JN637" s="93"/>
      <c r="JO637" s="93"/>
      <c r="JP637" s="93"/>
      <c r="JQ637" s="93"/>
      <c r="JR637" s="93"/>
      <c r="JS637" s="93"/>
    </row>
    <row r="638" spans="1:279" x14ac:dyDescent="0.25">
      <c r="A638" s="93"/>
      <c r="B638" s="93"/>
      <c r="C638" s="93"/>
      <c r="D638" s="93"/>
      <c r="E638" s="94"/>
      <c r="F638" s="191"/>
      <c r="G638" s="95"/>
      <c r="H638" s="191"/>
      <c r="I638" s="191"/>
      <c r="J638" s="96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  <c r="EX638" s="93"/>
      <c r="EY638" s="93"/>
      <c r="EZ638" s="93"/>
      <c r="FA638" s="93"/>
      <c r="FB638" s="93"/>
      <c r="FC638" s="93"/>
      <c r="FD638" s="93"/>
      <c r="FE638" s="93"/>
      <c r="FF638" s="93"/>
      <c r="FG638" s="93"/>
      <c r="FH638" s="93"/>
      <c r="FI638" s="93"/>
      <c r="FJ638" s="93"/>
      <c r="FK638" s="93"/>
      <c r="FL638" s="93"/>
      <c r="FM638" s="93"/>
      <c r="FN638" s="93"/>
      <c r="FO638" s="93"/>
      <c r="FP638" s="93"/>
      <c r="FQ638" s="93"/>
      <c r="FR638" s="93"/>
      <c r="FS638" s="93"/>
      <c r="FT638" s="93"/>
      <c r="FU638" s="93"/>
      <c r="FV638" s="93"/>
      <c r="FW638" s="93"/>
      <c r="FX638" s="93"/>
      <c r="FY638" s="93"/>
      <c r="FZ638" s="93"/>
      <c r="GA638" s="93"/>
      <c r="GB638" s="93"/>
      <c r="GC638" s="93"/>
      <c r="GD638" s="93"/>
      <c r="GE638" s="93"/>
      <c r="GF638" s="93"/>
      <c r="GG638" s="93"/>
      <c r="GH638" s="93"/>
      <c r="GI638" s="93"/>
      <c r="GJ638" s="93"/>
      <c r="GK638" s="93"/>
      <c r="GL638" s="93"/>
      <c r="GM638" s="93"/>
      <c r="GN638" s="93"/>
      <c r="GO638" s="93"/>
      <c r="GP638" s="93"/>
      <c r="GQ638" s="93"/>
      <c r="GR638" s="93"/>
      <c r="GS638" s="93"/>
      <c r="GT638" s="93"/>
      <c r="GU638" s="93"/>
      <c r="GV638" s="93"/>
      <c r="GW638" s="93"/>
      <c r="GX638" s="93"/>
      <c r="GY638" s="93"/>
      <c r="GZ638" s="93"/>
      <c r="HA638" s="93"/>
      <c r="HB638" s="93"/>
      <c r="HC638" s="93"/>
      <c r="HD638" s="93"/>
      <c r="HE638" s="93"/>
      <c r="HF638" s="93"/>
      <c r="HG638" s="93"/>
      <c r="HH638" s="93"/>
      <c r="HI638" s="93"/>
      <c r="HJ638" s="93"/>
      <c r="HK638" s="93"/>
      <c r="HL638" s="93"/>
      <c r="HM638" s="93"/>
      <c r="HN638" s="93"/>
      <c r="HO638" s="93"/>
      <c r="HP638" s="93"/>
      <c r="HQ638" s="93"/>
      <c r="HR638" s="93"/>
      <c r="HS638" s="93"/>
      <c r="HT638" s="93"/>
      <c r="HU638" s="93"/>
      <c r="HV638" s="93"/>
      <c r="HW638" s="93"/>
      <c r="HX638" s="93"/>
      <c r="HY638" s="93"/>
      <c r="HZ638" s="93"/>
      <c r="IA638" s="93"/>
      <c r="IB638" s="93"/>
      <c r="IC638" s="93"/>
      <c r="ID638" s="93"/>
      <c r="IE638" s="93"/>
      <c r="IF638" s="93"/>
      <c r="IG638" s="93"/>
      <c r="IH638" s="93"/>
      <c r="II638" s="93"/>
      <c r="IJ638" s="93"/>
      <c r="IK638" s="93"/>
      <c r="IL638" s="93"/>
      <c r="IM638" s="93"/>
      <c r="IN638" s="93"/>
      <c r="IO638" s="93"/>
      <c r="IP638" s="93"/>
      <c r="IQ638" s="93"/>
      <c r="IR638" s="93"/>
      <c r="IS638" s="93"/>
      <c r="IT638" s="93"/>
      <c r="IU638" s="93"/>
      <c r="IV638" s="93"/>
      <c r="IW638" s="93"/>
      <c r="IX638" s="93"/>
      <c r="IY638" s="93"/>
      <c r="IZ638" s="93"/>
      <c r="JA638" s="93"/>
      <c r="JB638" s="93"/>
      <c r="JC638" s="93"/>
      <c r="JD638" s="93"/>
      <c r="JE638" s="93"/>
      <c r="JF638" s="93"/>
      <c r="JG638" s="93"/>
      <c r="JH638" s="93"/>
      <c r="JI638" s="93"/>
      <c r="JJ638" s="93"/>
      <c r="JK638" s="93"/>
      <c r="JL638" s="93"/>
      <c r="JM638" s="93"/>
      <c r="JN638" s="93"/>
      <c r="JO638" s="93"/>
      <c r="JP638" s="93"/>
      <c r="JQ638" s="93"/>
      <c r="JR638" s="93"/>
      <c r="JS638" s="93"/>
    </row>
    <row r="639" spans="1:279" x14ac:dyDescent="0.25">
      <c r="A639" s="93"/>
      <c r="B639" s="93"/>
      <c r="C639" s="93"/>
      <c r="D639" s="93"/>
      <c r="E639" s="94"/>
      <c r="F639" s="191"/>
      <c r="G639" s="95"/>
      <c r="H639" s="191"/>
      <c r="I639" s="191"/>
      <c r="J639" s="96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  <c r="EX639" s="93"/>
      <c r="EY639" s="93"/>
      <c r="EZ639" s="93"/>
      <c r="FA639" s="93"/>
      <c r="FB639" s="93"/>
      <c r="FC639" s="93"/>
      <c r="FD639" s="93"/>
      <c r="FE639" s="93"/>
      <c r="FF639" s="93"/>
      <c r="FG639" s="93"/>
      <c r="FH639" s="93"/>
      <c r="FI639" s="93"/>
      <c r="FJ639" s="93"/>
      <c r="FK639" s="93"/>
      <c r="FL639" s="93"/>
      <c r="FM639" s="93"/>
      <c r="FN639" s="93"/>
      <c r="FO639" s="93"/>
      <c r="FP639" s="93"/>
      <c r="FQ639" s="93"/>
      <c r="FR639" s="93"/>
      <c r="FS639" s="93"/>
      <c r="FT639" s="93"/>
      <c r="FU639" s="93"/>
      <c r="FV639" s="93"/>
      <c r="FW639" s="93"/>
      <c r="FX639" s="93"/>
      <c r="FY639" s="93"/>
      <c r="FZ639" s="93"/>
      <c r="GA639" s="93"/>
      <c r="GB639" s="93"/>
      <c r="GC639" s="93"/>
      <c r="GD639" s="93"/>
      <c r="GE639" s="93"/>
      <c r="GF639" s="93"/>
      <c r="GG639" s="93"/>
      <c r="GH639" s="93"/>
      <c r="GI639" s="93"/>
      <c r="GJ639" s="93"/>
      <c r="GK639" s="93"/>
      <c r="GL639" s="93"/>
      <c r="GM639" s="93"/>
      <c r="GN639" s="93"/>
      <c r="GO639" s="93"/>
      <c r="GP639" s="93"/>
      <c r="GQ639" s="93"/>
      <c r="GR639" s="93"/>
      <c r="GS639" s="93"/>
      <c r="GT639" s="93"/>
      <c r="GU639" s="93"/>
      <c r="GV639" s="93"/>
      <c r="GW639" s="93"/>
      <c r="GX639" s="93"/>
      <c r="GY639" s="93"/>
      <c r="GZ639" s="93"/>
      <c r="HA639" s="93"/>
      <c r="HB639" s="93"/>
      <c r="HC639" s="93"/>
      <c r="HD639" s="93"/>
      <c r="HE639" s="93"/>
      <c r="HF639" s="93"/>
      <c r="HG639" s="93"/>
      <c r="HH639" s="93"/>
      <c r="HI639" s="93"/>
      <c r="HJ639" s="93"/>
      <c r="HK639" s="93"/>
      <c r="HL639" s="93"/>
      <c r="HM639" s="93"/>
      <c r="HN639" s="93"/>
      <c r="HO639" s="93"/>
      <c r="HP639" s="93"/>
      <c r="HQ639" s="93"/>
      <c r="HR639" s="93"/>
      <c r="HS639" s="93"/>
      <c r="HT639" s="93"/>
      <c r="HU639" s="93"/>
      <c r="HV639" s="93"/>
      <c r="HW639" s="93"/>
      <c r="HX639" s="93"/>
      <c r="HY639" s="93"/>
      <c r="HZ639" s="93"/>
      <c r="IA639" s="93"/>
      <c r="IB639" s="93"/>
      <c r="IC639" s="93"/>
      <c r="ID639" s="93"/>
      <c r="IE639" s="93"/>
      <c r="IF639" s="93"/>
      <c r="IG639" s="93"/>
      <c r="IH639" s="93"/>
      <c r="II639" s="93"/>
      <c r="IJ639" s="93"/>
      <c r="IK639" s="93"/>
      <c r="IL639" s="93"/>
      <c r="IM639" s="93"/>
      <c r="IN639" s="93"/>
      <c r="IO639" s="93"/>
      <c r="IP639" s="93"/>
      <c r="IQ639" s="93"/>
      <c r="IR639" s="93"/>
      <c r="IS639" s="93"/>
      <c r="IT639" s="93"/>
      <c r="IU639" s="93"/>
      <c r="IV639" s="93"/>
      <c r="IW639" s="93"/>
      <c r="IX639" s="93"/>
      <c r="IY639" s="93"/>
      <c r="IZ639" s="93"/>
      <c r="JA639" s="93"/>
      <c r="JB639" s="93"/>
      <c r="JC639" s="93"/>
      <c r="JD639" s="93"/>
      <c r="JE639" s="93"/>
      <c r="JF639" s="93"/>
      <c r="JG639" s="93"/>
      <c r="JH639" s="93"/>
      <c r="JI639" s="93"/>
      <c r="JJ639" s="93"/>
      <c r="JK639" s="93"/>
      <c r="JL639" s="93"/>
      <c r="JM639" s="93"/>
      <c r="JN639" s="93"/>
      <c r="JO639" s="93"/>
      <c r="JP639" s="93"/>
      <c r="JQ639" s="93"/>
      <c r="JR639" s="93"/>
      <c r="JS639" s="93"/>
    </row>
    <row r="640" spans="1:279" x14ac:dyDescent="0.25">
      <c r="A640" s="93"/>
      <c r="B640" s="93"/>
      <c r="C640" s="93"/>
      <c r="D640" s="93"/>
      <c r="E640" s="94"/>
      <c r="F640" s="191"/>
      <c r="G640" s="95"/>
      <c r="H640" s="191"/>
      <c r="I640" s="191"/>
      <c r="J640" s="96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  <c r="EX640" s="93"/>
      <c r="EY640" s="93"/>
      <c r="EZ640" s="93"/>
      <c r="FA640" s="93"/>
      <c r="FB640" s="93"/>
      <c r="FC640" s="93"/>
      <c r="FD640" s="93"/>
      <c r="FE640" s="93"/>
      <c r="FF640" s="93"/>
      <c r="FG640" s="93"/>
      <c r="FH640" s="93"/>
      <c r="FI640" s="93"/>
      <c r="FJ640" s="93"/>
      <c r="FK640" s="93"/>
      <c r="FL640" s="93"/>
      <c r="FM640" s="93"/>
      <c r="FN640" s="93"/>
      <c r="FO640" s="93"/>
      <c r="FP640" s="93"/>
      <c r="FQ640" s="93"/>
      <c r="FR640" s="93"/>
      <c r="FS640" s="93"/>
      <c r="FT640" s="93"/>
      <c r="FU640" s="93"/>
      <c r="FV640" s="93"/>
      <c r="FW640" s="93"/>
      <c r="FX640" s="93"/>
      <c r="FY640" s="93"/>
      <c r="FZ640" s="93"/>
      <c r="GA640" s="93"/>
      <c r="GB640" s="93"/>
      <c r="GC640" s="93"/>
      <c r="GD640" s="93"/>
      <c r="GE640" s="93"/>
      <c r="GF640" s="93"/>
      <c r="GG640" s="93"/>
      <c r="GH640" s="93"/>
      <c r="GI640" s="93"/>
      <c r="GJ640" s="93"/>
      <c r="GK640" s="93"/>
      <c r="GL640" s="93"/>
      <c r="GM640" s="93"/>
      <c r="GN640" s="93"/>
      <c r="GO640" s="93"/>
      <c r="GP640" s="93"/>
      <c r="GQ640" s="93"/>
      <c r="GR640" s="93"/>
      <c r="GS640" s="93"/>
      <c r="GT640" s="93"/>
      <c r="GU640" s="93"/>
      <c r="GV640" s="93"/>
      <c r="GW640" s="93"/>
      <c r="GX640" s="93"/>
      <c r="GY640" s="93"/>
      <c r="GZ640" s="93"/>
      <c r="HA640" s="93"/>
      <c r="HB640" s="93"/>
      <c r="HC640" s="93"/>
      <c r="HD640" s="93"/>
      <c r="HE640" s="93"/>
      <c r="HF640" s="93"/>
      <c r="HG640" s="93"/>
      <c r="HH640" s="93"/>
      <c r="HI640" s="93"/>
      <c r="HJ640" s="93"/>
      <c r="HK640" s="93"/>
      <c r="HL640" s="93"/>
      <c r="HM640" s="93"/>
      <c r="HN640" s="93"/>
      <c r="HO640" s="93"/>
      <c r="HP640" s="93"/>
      <c r="HQ640" s="93"/>
      <c r="HR640" s="93"/>
      <c r="HS640" s="93"/>
      <c r="HT640" s="93"/>
      <c r="HU640" s="93"/>
      <c r="HV640" s="93"/>
      <c r="HW640" s="93"/>
      <c r="HX640" s="93"/>
      <c r="HY640" s="93"/>
      <c r="HZ640" s="93"/>
      <c r="IA640" s="93"/>
      <c r="IB640" s="93"/>
      <c r="IC640" s="93"/>
      <c r="ID640" s="93"/>
      <c r="IE640" s="93"/>
      <c r="IF640" s="93"/>
      <c r="IG640" s="93"/>
      <c r="IH640" s="93"/>
      <c r="II640" s="93"/>
      <c r="IJ640" s="93"/>
      <c r="IK640" s="93"/>
      <c r="IL640" s="93"/>
      <c r="IM640" s="93"/>
      <c r="IN640" s="93"/>
      <c r="IO640" s="93"/>
      <c r="IP640" s="93"/>
      <c r="IQ640" s="93"/>
      <c r="IR640" s="93"/>
      <c r="IS640" s="93"/>
      <c r="IT640" s="93"/>
      <c r="IU640" s="93"/>
      <c r="IV640" s="93"/>
      <c r="IW640" s="93"/>
      <c r="IX640" s="93"/>
      <c r="IY640" s="93"/>
      <c r="IZ640" s="93"/>
      <c r="JA640" s="93"/>
      <c r="JB640" s="93"/>
      <c r="JC640" s="93"/>
      <c r="JD640" s="93"/>
      <c r="JE640" s="93"/>
      <c r="JF640" s="93"/>
      <c r="JG640" s="93"/>
      <c r="JH640" s="93"/>
      <c r="JI640" s="93"/>
      <c r="JJ640" s="93"/>
      <c r="JK640" s="93"/>
      <c r="JL640" s="93"/>
      <c r="JM640" s="93"/>
      <c r="JN640" s="93"/>
      <c r="JO640" s="93"/>
      <c r="JP640" s="93"/>
      <c r="JQ640" s="93"/>
      <c r="JR640" s="93"/>
      <c r="JS640" s="93"/>
    </row>
    <row r="641" spans="1:279" x14ac:dyDescent="0.25">
      <c r="A641" s="93"/>
      <c r="B641" s="93"/>
      <c r="C641" s="93"/>
      <c r="D641" s="93"/>
      <c r="E641" s="94"/>
      <c r="F641" s="191"/>
      <c r="G641" s="95"/>
      <c r="H641" s="191"/>
      <c r="I641" s="191"/>
      <c r="J641" s="96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  <c r="EX641" s="93"/>
      <c r="EY641" s="93"/>
      <c r="EZ641" s="93"/>
      <c r="FA641" s="93"/>
      <c r="FB641" s="93"/>
      <c r="FC641" s="93"/>
      <c r="FD641" s="93"/>
      <c r="FE641" s="93"/>
      <c r="FF641" s="93"/>
      <c r="FG641" s="93"/>
      <c r="FH641" s="93"/>
      <c r="FI641" s="93"/>
      <c r="FJ641" s="93"/>
      <c r="FK641" s="93"/>
      <c r="FL641" s="93"/>
      <c r="FM641" s="93"/>
      <c r="FN641" s="93"/>
      <c r="FO641" s="93"/>
      <c r="FP641" s="93"/>
      <c r="FQ641" s="93"/>
      <c r="FR641" s="93"/>
      <c r="FS641" s="93"/>
      <c r="FT641" s="93"/>
      <c r="FU641" s="93"/>
      <c r="FV641" s="93"/>
      <c r="FW641" s="93"/>
      <c r="FX641" s="93"/>
      <c r="FY641" s="93"/>
      <c r="FZ641" s="93"/>
      <c r="GA641" s="93"/>
      <c r="GB641" s="93"/>
      <c r="GC641" s="93"/>
      <c r="GD641" s="93"/>
      <c r="GE641" s="93"/>
      <c r="GF641" s="93"/>
      <c r="GG641" s="93"/>
      <c r="GH641" s="93"/>
      <c r="GI641" s="93"/>
      <c r="GJ641" s="93"/>
      <c r="GK641" s="93"/>
      <c r="GL641" s="93"/>
      <c r="GM641" s="93"/>
      <c r="GN641" s="93"/>
      <c r="GO641" s="93"/>
      <c r="GP641" s="93"/>
      <c r="GQ641" s="93"/>
      <c r="GR641" s="93"/>
      <c r="GS641" s="93"/>
      <c r="GT641" s="93"/>
      <c r="GU641" s="93"/>
      <c r="GV641" s="93"/>
      <c r="GW641" s="93"/>
      <c r="GX641" s="93"/>
      <c r="GY641" s="93"/>
      <c r="GZ641" s="93"/>
      <c r="HA641" s="93"/>
      <c r="HB641" s="93"/>
      <c r="HC641" s="93"/>
      <c r="HD641" s="93"/>
      <c r="HE641" s="93"/>
      <c r="HF641" s="93"/>
      <c r="HG641" s="93"/>
      <c r="HH641" s="93"/>
      <c r="HI641" s="93"/>
      <c r="HJ641" s="93"/>
      <c r="HK641" s="93"/>
      <c r="HL641" s="93"/>
      <c r="HM641" s="93"/>
      <c r="HN641" s="93"/>
      <c r="HO641" s="93"/>
      <c r="HP641" s="93"/>
      <c r="HQ641" s="93"/>
      <c r="HR641" s="93"/>
      <c r="HS641" s="93"/>
      <c r="HT641" s="93"/>
      <c r="HU641" s="93"/>
      <c r="HV641" s="93"/>
      <c r="HW641" s="93"/>
      <c r="HX641" s="93"/>
      <c r="HY641" s="93"/>
      <c r="HZ641" s="93"/>
      <c r="IA641" s="93"/>
      <c r="IB641" s="93"/>
      <c r="IC641" s="93"/>
      <c r="ID641" s="93"/>
      <c r="IE641" s="93"/>
      <c r="IF641" s="93"/>
      <c r="IG641" s="93"/>
      <c r="IH641" s="93"/>
      <c r="II641" s="93"/>
      <c r="IJ641" s="93"/>
      <c r="IK641" s="93"/>
      <c r="IL641" s="93"/>
      <c r="IM641" s="93"/>
      <c r="IN641" s="93"/>
      <c r="IO641" s="93"/>
      <c r="IP641" s="93"/>
      <c r="IQ641" s="93"/>
      <c r="IR641" s="93"/>
      <c r="IS641" s="93"/>
      <c r="IT641" s="93"/>
      <c r="IU641" s="93"/>
      <c r="IV641" s="93"/>
      <c r="IW641" s="93"/>
      <c r="IX641" s="93"/>
      <c r="IY641" s="93"/>
      <c r="IZ641" s="93"/>
      <c r="JA641" s="93"/>
      <c r="JB641" s="93"/>
      <c r="JC641" s="93"/>
      <c r="JD641" s="93"/>
      <c r="JE641" s="93"/>
      <c r="JF641" s="93"/>
      <c r="JG641" s="93"/>
      <c r="JH641" s="93"/>
      <c r="JI641" s="93"/>
      <c r="JJ641" s="93"/>
      <c r="JK641" s="93"/>
      <c r="JL641" s="93"/>
      <c r="JM641" s="93"/>
      <c r="JN641" s="93"/>
      <c r="JO641" s="93"/>
      <c r="JP641" s="93"/>
      <c r="JQ641" s="93"/>
      <c r="JR641" s="93"/>
      <c r="JS641" s="93"/>
    </row>
    <row r="642" spans="1:279" x14ac:dyDescent="0.25">
      <c r="A642" s="93"/>
      <c r="B642" s="93"/>
      <c r="C642" s="93"/>
      <c r="D642" s="93"/>
      <c r="E642" s="94"/>
      <c r="F642" s="191"/>
      <c r="G642" s="95"/>
      <c r="H642" s="191"/>
      <c r="I642" s="191"/>
      <c r="J642" s="96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  <c r="EX642" s="93"/>
      <c r="EY642" s="93"/>
      <c r="EZ642" s="93"/>
      <c r="FA642" s="93"/>
      <c r="FB642" s="93"/>
      <c r="FC642" s="93"/>
      <c r="FD642" s="93"/>
      <c r="FE642" s="93"/>
      <c r="FF642" s="93"/>
      <c r="FG642" s="93"/>
      <c r="FH642" s="93"/>
      <c r="FI642" s="93"/>
      <c r="FJ642" s="93"/>
      <c r="FK642" s="93"/>
      <c r="FL642" s="93"/>
      <c r="FM642" s="93"/>
      <c r="FN642" s="93"/>
      <c r="FO642" s="93"/>
      <c r="FP642" s="93"/>
      <c r="FQ642" s="93"/>
      <c r="FR642" s="93"/>
      <c r="FS642" s="93"/>
      <c r="FT642" s="93"/>
      <c r="FU642" s="93"/>
      <c r="FV642" s="93"/>
      <c r="FW642" s="93"/>
      <c r="FX642" s="93"/>
      <c r="FY642" s="93"/>
      <c r="FZ642" s="93"/>
      <c r="GA642" s="93"/>
      <c r="GB642" s="93"/>
      <c r="GC642" s="93"/>
      <c r="GD642" s="93"/>
      <c r="GE642" s="93"/>
      <c r="GF642" s="93"/>
      <c r="GG642" s="93"/>
      <c r="GH642" s="93"/>
      <c r="GI642" s="93"/>
      <c r="GJ642" s="93"/>
      <c r="GK642" s="93"/>
      <c r="GL642" s="93"/>
      <c r="GM642" s="93"/>
      <c r="GN642" s="93"/>
      <c r="GO642" s="93"/>
      <c r="GP642" s="93"/>
      <c r="GQ642" s="93"/>
      <c r="GR642" s="93"/>
      <c r="GS642" s="93"/>
      <c r="GT642" s="93"/>
      <c r="GU642" s="93"/>
      <c r="GV642" s="93"/>
      <c r="GW642" s="93"/>
      <c r="GX642" s="93"/>
      <c r="GY642" s="93"/>
      <c r="GZ642" s="93"/>
      <c r="HA642" s="93"/>
      <c r="HB642" s="93"/>
      <c r="HC642" s="93"/>
      <c r="HD642" s="93"/>
      <c r="HE642" s="93"/>
      <c r="HF642" s="93"/>
      <c r="HG642" s="93"/>
      <c r="HH642" s="93"/>
      <c r="HI642" s="93"/>
      <c r="HJ642" s="93"/>
      <c r="HK642" s="93"/>
      <c r="HL642" s="93"/>
      <c r="HM642" s="93"/>
      <c r="HN642" s="93"/>
      <c r="HO642" s="93"/>
      <c r="HP642" s="93"/>
      <c r="HQ642" s="93"/>
      <c r="HR642" s="93"/>
      <c r="HS642" s="93"/>
      <c r="HT642" s="93"/>
      <c r="HU642" s="93"/>
      <c r="HV642" s="93"/>
      <c r="HW642" s="93"/>
      <c r="HX642" s="93"/>
      <c r="HY642" s="93"/>
      <c r="HZ642" s="93"/>
      <c r="IA642" s="93"/>
      <c r="IB642" s="93"/>
      <c r="IC642" s="93"/>
      <c r="ID642" s="93"/>
      <c r="IE642" s="93"/>
      <c r="IF642" s="93"/>
      <c r="IG642" s="93"/>
      <c r="IH642" s="93"/>
      <c r="II642" s="93"/>
      <c r="IJ642" s="93"/>
      <c r="IK642" s="93"/>
      <c r="IL642" s="93"/>
      <c r="IM642" s="93"/>
      <c r="IN642" s="93"/>
      <c r="IO642" s="93"/>
      <c r="IP642" s="93"/>
      <c r="IQ642" s="93"/>
      <c r="IR642" s="93"/>
      <c r="IS642" s="93"/>
      <c r="IT642" s="93"/>
      <c r="IU642" s="93"/>
      <c r="IV642" s="93"/>
      <c r="IW642" s="93"/>
      <c r="IX642" s="93"/>
      <c r="IY642" s="93"/>
      <c r="IZ642" s="93"/>
      <c r="JA642" s="93"/>
      <c r="JB642" s="93"/>
      <c r="JC642" s="93"/>
      <c r="JD642" s="93"/>
      <c r="JE642" s="93"/>
      <c r="JF642" s="93"/>
      <c r="JG642" s="93"/>
      <c r="JH642" s="93"/>
      <c r="JI642" s="93"/>
      <c r="JJ642" s="93"/>
      <c r="JK642" s="93"/>
      <c r="JL642" s="93"/>
      <c r="JM642" s="93"/>
      <c r="JN642" s="93"/>
      <c r="JO642" s="93"/>
      <c r="JP642" s="93"/>
      <c r="JQ642" s="93"/>
      <c r="JR642" s="93"/>
      <c r="JS642" s="93"/>
    </row>
    <row r="643" spans="1:279" x14ac:dyDescent="0.25">
      <c r="A643" s="93"/>
      <c r="B643" s="93"/>
      <c r="C643" s="93"/>
      <c r="D643" s="93"/>
      <c r="E643" s="94"/>
      <c r="F643" s="191"/>
      <c r="G643" s="95"/>
      <c r="H643" s="191"/>
      <c r="I643" s="191"/>
      <c r="J643" s="96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  <c r="EX643" s="93"/>
      <c r="EY643" s="93"/>
      <c r="EZ643" s="93"/>
      <c r="FA643" s="93"/>
      <c r="FB643" s="93"/>
      <c r="FC643" s="93"/>
      <c r="FD643" s="93"/>
      <c r="FE643" s="93"/>
      <c r="FF643" s="93"/>
      <c r="FG643" s="93"/>
      <c r="FH643" s="93"/>
      <c r="FI643" s="93"/>
      <c r="FJ643" s="93"/>
      <c r="FK643" s="93"/>
      <c r="FL643" s="93"/>
      <c r="FM643" s="93"/>
      <c r="FN643" s="93"/>
      <c r="FO643" s="93"/>
      <c r="FP643" s="93"/>
      <c r="FQ643" s="93"/>
      <c r="FR643" s="93"/>
      <c r="FS643" s="93"/>
      <c r="FT643" s="93"/>
      <c r="FU643" s="93"/>
      <c r="FV643" s="93"/>
      <c r="FW643" s="93"/>
      <c r="FX643" s="93"/>
      <c r="FY643" s="93"/>
      <c r="FZ643" s="93"/>
      <c r="GA643" s="93"/>
      <c r="GB643" s="93"/>
      <c r="GC643" s="93"/>
      <c r="GD643" s="93"/>
      <c r="GE643" s="93"/>
      <c r="GF643" s="93"/>
      <c r="GG643" s="93"/>
      <c r="GH643" s="93"/>
      <c r="GI643" s="93"/>
      <c r="GJ643" s="93"/>
      <c r="GK643" s="93"/>
      <c r="GL643" s="93"/>
      <c r="GM643" s="93"/>
      <c r="GN643" s="93"/>
      <c r="GO643" s="93"/>
      <c r="GP643" s="93"/>
      <c r="GQ643" s="93"/>
      <c r="GR643" s="93"/>
      <c r="GS643" s="93"/>
      <c r="GT643" s="93"/>
      <c r="GU643" s="93"/>
      <c r="GV643" s="93"/>
      <c r="GW643" s="93"/>
      <c r="GX643" s="93"/>
      <c r="GY643" s="93"/>
      <c r="GZ643" s="93"/>
      <c r="HA643" s="93"/>
      <c r="HB643" s="93"/>
      <c r="HC643" s="93"/>
      <c r="HD643" s="93"/>
      <c r="HE643" s="93"/>
      <c r="HF643" s="93"/>
      <c r="HG643" s="93"/>
      <c r="HH643" s="93"/>
      <c r="HI643" s="93"/>
      <c r="HJ643" s="93"/>
      <c r="HK643" s="93"/>
      <c r="HL643" s="93"/>
      <c r="HM643" s="93"/>
      <c r="HN643" s="93"/>
      <c r="HO643" s="93"/>
      <c r="HP643" s="93"/>
      <c r="HQ643" s="93"/>
      <c r="HR643" s="93"/>
      <c r="HS643" s="93"/>
      <c r="HT643" s="93"/>
      <c r="HU643" s="93"/>
      <c r="HV643" s="93"/>
      <c r="HW643" s="93"/>
      <c r="HX643" s="93"/>
      <c r="HY643" s="93"/>
      <c r="HZ643" s="93"/>
      <c r="IA643" s="93"/>
      <c r="IB643" s="93"/>
      <c r="IC643" s="93"/>
      <c r="ID643" s="93"/>
      <c r="IE643" s="93"/>
      <c r="IF643" s="93"/>
      <c r="IG643" s="93"/>
      <c r="IH643" s="93"/>
      <c r="II643" s="93"/>
      <c r="IJ643" s="93"/>
      <c r="IK643" s="93"/>
      <c r="IL643" s="93"/>
      <c r="IM643" s="93"/>
      <c r="IN643" s="93"/>
      <c r="IO643" s="93"/>
      <c r="IP643" s="93"/>
      <c r="IQ643" s="93"/>
      <c r="IR643" s="93"/>
      <c r="IS643" s="93"/>
      <c r="IT643" s="93"/>
      <c r="IU643" s="93"/>
      <c r="IV643" s="93"/>
      <c r="IW643" s="93"/>
      <c r="IX643" s="93"/>
      <c r="IY643" s="93"/>
      <c r="IZ643" s="93"/>
      <c r="JA643" s="93"/>
      <c r="JB643" s="93"/>
      <c r="JC643" s="93"/>
      <c r="JD643" s="93"/>
      <c r="JE643" s="93"/>
      <c r="JF643" s="93"/>
      <c r="JG643" s="93"/>
      <c r="JH643" s="93"/>
      <c r="JI643" s="93"/>
      <c r="JJ643" s="93"/>
      <c r="JK643" s="93"/>
      <c r="JL643" s="93"/>
      <c r="JM643" s="93"/>
      <c r="JN643" s="93"/>
      <c r="JO643" s="93"/>
      <c r="JP643" s="93"/>
      <c r="JQ643" s="93"/>
      <c r="JR643" s="93"/>
      <c r="JS643" s="93"/>
    </row>
    <row r="644" spans="1:279" x14ac:dyDescent="0.25">
      <c r="A644" s="93"/>
      <c r="B644" s="93"/>
      <c r="C644" s="93"/>
      <c r="D644" s="93"/>
      <c r="E644" s="94"/>
      <c r="F644" s="191"/>
      <c r="G644" s="95"/>
      <c r="H644" s="191"/>
      <c r="I644" s="191"/>
      <c r="J644" s="96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  <c r="EX644" s="93"/>
      <c r="EY644" s="93"/>
      <c r="EZ644" s="93"/>
      <c r="FA644" s="93"/>
      <c r="FB644" s="93"/>
      <c r="FC644" s="93"/>
      <c r="FD644" s="93"/>
      <c r="FE644" s="93"/>
      <c r="FF644" s="93"/>
      <c r="FG644" s="93"/>
      <c r="FH644" s="93"/>
      <c r="FI644" s="93"/>
      <c r="FJ644" s="93"/>
      <c r="FK644" s="93"/>
      <c r="FL644" s="93"/>
      <c r="FM644" s="93"/>
      <c r="FN644" s="93"/>
      <c r="FO644" s="93"/>
      <c r="FP644" s="93"/>
      <c r="FQ644" s="93"/>
      <c r="FR644" s="93"/>
      <c r="FS644" s="93"/>
      <c r="FT644" s="93"/>
      <c r="FU644" s="93"/>
      <c r="FV644" s="93"/>
      <c r="FW644" s="93"/>
      <c r="FX644" s="93"/>
      <c r="FY644" s="93"/>
      <c r="FZ644" s="93"/>
      <c r="GA644" s="93"/>
      <c r="GB644" s="93"/>
      <c r="GC644" s="93"/>
      <c r="GD644" s="93"/>
      <c r="GE644" s="93"/>
      <c r="GF644" s="93"/>
      <c r="GG644" s="93"/>
      <c r="GH644" s="93"/>
      <c r="GI644" s="93"/>
      <c r="GJ644" s="93"/>
      <c r="GK644" s="93"/>
      <c r="GL644" s="93"/>
      <c r="GM644" s="93"/>
      <c r="GN644" s="93"/>
      <c r="GO644" s="93"/>
      <c r="GP644" s="93"/>
      <c r="GQ644" s="93"/>
      <c r="GR644" s="93"/>
      <c r="GS644" s="93"/>
      <c r="GT644" s="93"/>
      <c r="GU644" s="93"/>
      <c r="GV644" s="93"/>
      <c r="GW644" s="93"/>
      <c r="GX644" s="93"/>
      <c r="GY644" s="93"/>
      <c r="GZ644" s="93"/>
      <c r="HA644" s="93"/>
      <c r="HB644" s="93"/>
      <c r="HC644" s="93"/>
      <c r="HD644" s="93"/>
      <c r="HE644" s="93"/>
      <c r="HF644" s="93"/>
      <c r="HG644" s="93"/>
      <c r="HH644" s="93"/>
      <c r="HI644" s="93"/>
      <c r="HJ644" s="93"/>
      <c r="HK644" s="93"/>
      <c r="HL644" s="93"/>
      <c r="HM644" s="93"/>
      <c r="HN644" s="93"/>
      <c r="HO644" s="93"/>
      <c r="HP644" s="93"/>
      <c r="HQ644" s="93"/>
      <c r="HR644" s="93"/>
      <c r="HS644" s="93"/>
      <c r="HT644" s="93"/>
      <c r="HU644" s="93"/>
      <c r="HV644" s="93"/>
      <c r="HW644" s="93"/>
      <c r="HX644" s="93"/>
      <c r="HY644" s="93"/>
      <c r="HZ644" s="93"/>
      <c r="IA644" s="93"/>
      <c r="IB644" s="93"/>
      <c r="IC644" s="93"/>
      <c r="ID644" s="93"/>
      <c r="IE644" s="93"/>
      <c r="IF644" s="93"/>
      <c r="IG644" s="93"/>
      <c r="IH644" s="93"/>
      <c r="II644" s="93"/>
      <c r="IJ644" s="93"/>
      <c r="IK644" s="93"/>
      <c r="IL644" s="93"/>
      <c r="IM644" s="93"/>
      <c r="IN644" s="93"/>
      <c r="IO644" s="93"/>
      <c r="IP644" s="93"/>
      <c r="IQ644" s="93"/>
      <c r="IR644" s="93"/>
      <c r="IS644" s="93"/>
      <c r="IT644" s="93"/>
      <c r="IU644" s="93"/>
      <c r="IV644" s="93"/>
      <c r="IW644" s="93"/>
      <c r="IX644" s="93"/>
      <c r="IY644" s="93"/>
      <c r="IZ644" s="93"/>
      <c r="JA644" s="93"/>
      <c r="JB644" s="93"/>
      <c r="JC644" s="93"/>
      <c r="JD644" s="93"/>
      <c r="JE644" s="93"/>
      <c r="JF644" s="93"/>
      <c r="JG644" s="93"/>
      <c r="JH644" s="93"/>
      <c r="JI644" s="93"/>
      <c r="JJ644" s="93"/>
      <c r="JK644" s="93"/>
      <c r="JL644" s="93"/>
      <c r="JM644" s="93"/>
      <c r="JN644" s="93"/>
      <c r="JO644" s="93"/>
      <c r="JP644" s="93"/>
      <c r="JQ644" s="93"/>
      <c r="JR644" s="93"/>
      <c r="JS644" s="93"/>
    </row>
    <row r="645" spans="1:279" x14ac:dyDescent="0.25">
      <c r="A645" s="93"/>
      <c r="B645" s="93"/>
      <c r="C645" s="93"/>
      <c r="D645" s="93"/>
      <c r="E645" s="94"/>
      <c r="F645" s="191"/>
      <c r="G645" s="95"/>
      <c r="H645" s="191"/>
      <c r="I645" s="191"/>
      <c r="J645" s="96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  <c r="EX645" s="93"/>
      <c r="EY645" s="93"/>
      <c r="EZ645" s="93"/>
      <c r="FA645" s="93"/>
      <c r="FB645" s="93"/>
      <c r="FC645" s="93"/>
      <c r="FD645" s="93"/>
      <c r="FE645" s="93"/>
      <c r="FF645" s="93"/>
      <c r="FG645" s="93"/>
      <c r="FH645" s="93"/>
      <c r="FI645" s="93"/>
      <c r="FJ645" s="93"/>
      <c r="FK645" s="93"/>
      <c r="FL645" s="93"/>
      <c r="FM645" s="93"/>
      <c r="FN645" s="93"/>
      <c r="FO645" s="93"/>
      <c r="FP645" s="93"/>
      <c r="FQ645" s="93"/>
      <c r="FR645" s="93"/>
      <c r="FS645" s="93"/>
      <c r="FT645" s="93"/>
      <c r="FU645" s="93"/>
      <c r="FV645" s="93"/>
      <c r="FW645" s="93"/>
      <c r="FX645" s="93"/>
      <c r="FY645" s="93"/>
      <c r="FZ645" s="93"/>
      <c r="GA645" s="93"/>
      <c r="GB645" s="93"/>
      <c r="GC645" s="93"/>
      <c r="GD645" s="93"/>
      <c r="GE645" s="93"/>
      <c r="GF645" s="93"/>
      <c r="GG645" s="93"/>
      <c r="GH645" s="93"/>
      <c r="GI645" s="93"/>
      <c r="GJ645" s="93"/>
      <c r="GK645" s="93"/>
      <c r="GL645" s="93"/>
      <c r="GM645" s="93"/>
      <c r="GN645" s="93"/>
      <c r="GO645" s="93"/>
      <c r="GP645" s="93"/>
      <c r="GQ645" s="93"/>
      <c r="GR645" s="93"/>
      <c r="GS645" s="93"/>
      <c r="GT645" s="93"/>
      <c r="GU645" s="93"/>
      <c r="GV645" s="93"/>
      <c r="GW645" s="93"/>
      <c r="GX645" s="93"/>
      <c r="GY645" s="93"/>
      <c r="GZ645" s="93"/>
      <c r="HA645" s="93"/>
      <c r="HB645" s="93"/>
      <c r="HC645" s="93"/>
      <c r="HD645" s="93"/>
      <c r="HE645" s="93"/>
      <c r="HF645" s="93"/>
      <c r="HG645" s="93"/>
      <c r="HH645" s="93"/>
      <c r="HI645" s="93"/>
      <c r="HJ645" s="93"/>
      <c r="HK645" s="93"/>
      <c r="HL645" s="93"/>
      <c r="HM645" s="93"/>
      <c r="HN645" s="93"/>
      <c r="HO645" s="93"/>
      <c r="HP645" s="93"/>
      <c r="HQ645" s="93"/>
      <c r="HR645" s="93"/>
      <c r="HS645" s="93"/>
      <c r="HT645" s="93"/>
      <c r="HU645" s="93"/>
      <c r="HV645" s="93"/>
      <c r="HW645" s="93"/>
      <c r="HX645" s="93"/>
      <c r="HY645" s="93"/>
      <c r="HZ645" s="93"/>
      <c r="IA645" s="93"/>
      <c r="IB645" s="93"/>
      <c r="IC645" s="93"/>
      <c r="ID645" s="93"/>
      <c r="IE645" s="93"/>
      <c r="IF645" s="93"/>
      <c r="IG645" s="93"/>
      <c r="IH645" s="93"/>
      <c r="II645" s="93"/>
      <c r="IJ645" s="93"/>
      <c r="IK645" s="93"/>
      <c r="IL645" s="93"/>
      <c r="IM645" s="93"/>
      <c r="IN645" s="93"/>
      <c r="IO645" s="93"/>
      <c r="IP645" s="93"/>
      <c r="IQ645" s="93"/>
      <c r="IR645" s="93"/>
      <c r="IS645" s="93"/>
      <c r="IT645" s="93"/>
      <c r="IU645" s="93"/>
      <c r="IV645" s="93"/>
      <c r="IW645" s="93"/>
      <c r="IX645" s="93"/>
      <c r="IY645" s="93"/>
      <c r="IZ645" s="93"/>
      <c r="JA645" s="93"/>
      <c r="JB645" s="93"/>
      <c r="JC645" s="93"/>
      <c r="JD645" s="93"/>
      <c r="JE645" s="93"/>
      <c r="JF645" s="93"/>
      <c r="JG645" s="93"/>
      <c r="JH645" s="93"/>
      <c r="JI645" s="93"/>
      <c r="JJ645" s="93"/>
      <c r="JK645" s="93"/>
      <c r="JL645" s="93"/>
      <c r="JM645" s="93"/>
      <c r="JN645" s="93"/>
      <c r="JO645" s="93"/>
      <c r="JP645" s="93"/>
      <c r="JQ645" s="93"/>
      <c r="JR645" s="93"/>
      <c r="JS645" s="93"/>
    </row>
    <row r="646" spans="1:279" x14ac:dyDescent="0.25">
      <c r="A646" s="93"/>
      <c r="B646" s="93"/>
      <c r="C646" s="93"/>
      <c r="D646" s="93"/>
      <c r="E646" s="94"/>
      <c r="F646" s="191"/>
      <c r="G646" s="95"/>
      <c r="H646" s="191"/>
      <c r="I646" s="191"/>
      <c r="J646" s="96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  <c r="EX646" s="93"/>
      <c r="EY646" s="93"/>
      <c r="EZ646" s="93"/>
      <c r="FA646" s="93"/>
      <c r="FB646" s="93"/>
      <c r="FC646" s="93"/>
      <c r="FD646" s="93"/>
      <c r="FE646" s="93"/>
      <c r="FF646" s="93"/>
      <c r="FG646" s="93"/>
      <c r="FH646" s="93"/>
      <c r="FI646" s="93"/>
      <c r="FJ646" s="93"/>
      <c r="FK646" s="93"/>
      <c r="FL646" s="93"/>
      <c r="FM646" s="93"/>
      <c r="FN646" s="93"/>
      <c r="FO646" s="93"/>
      <c r="FP646" s="93"/>
      <c r="FQ646" s="93"/>
      <c r="FR646" s="93"/>
      <c r="FS646" s="93"/>
      <c r="FT646" s="93"/>
      <c r="FU646" s="93"/>
      <c r="FV646" s="93"/>
      <c r="FW646" s="93"/>
      <c r="FX646" s="93"/>
      <c r="FY646" s="93"/>
      <c r="FZ646" s="93"/>
      <c r="GA646" s="93"/>
      <c r="GB646" s="93"/>
      <c r="GC646" s="93"/>
      <c r="GD646" s="93"/>
      <c r="GE646" s="93"/>
      <c r="GF646" s="93"/>
      <c r="GG646" s="93"/>
      <c r="GH646" s="93"/>
      <c r="GI646" s="93"/>
      <c r="GJ646" s="93"/>
      <c r="GK646" s="93"/>
      <c r="GL646" s="93"/>
      <c r="GM646" s="93"/>
      <c r="GN646" s="93"/>
      <c r="GO646" s="93"/>
      <c r="GP646" s="93"/>
      <c r="GQ646" s="93"/>
      <c r="GR646" s="93"/>
      <c r="GS646" s="93"/>
      <c r="GT646" s="93"/>
      <c r="GU646" s="93"/>
      <c r="GV646" s="93"/>
      <c r="GW646" s="93"/>
      <c r="GX646" s="93"/>
      <c r="GY646" s="93"/>
      <c r="GZ646" s="93"/>
      <c r="HA646" s="93"/>
      <c r="HB646" s="93"/>
      <c r="HC646" s="93"/>
      <c r="HD646" s="93"/>
      <c r="HE646" s="93"/>
      <c r="HF646" s="93"/>
      <c r="HG646" s="93"/>
      <c r="HH646" s="93"/>
      <c r="HI646" s="93"/>
      <c r="HJ646" s="93"/>
      <c r="HK646" s="93"/>
      <c r="HL646" s="93"/>
      <c r="HM646" s="93"/>
      <c r="HN646" s="93"/>
      <c r="HO646" s="93"/>
      <c r="HP646" s="93"/>
      <c r="HQ646" s="93"/>
      <c r="HR646" s="93"/>
      <c r="HS646" s="93"/>
      <c r="HT646" s="93"/>
      <c r="HU646" s="93"/>
      <c r="HV646" s="93"/>
      <c r="HW646" s="93"/>
      <c r="HX646" s="93"/>
      <c r="HY646" s="93"/>
      <c r="HZ646" s="93"/>
      <c r="IA646" s="93"/>
      <c r="IB646" s="93"/>
      <c r="IC646" s="93"/>
      <c r="ID646" s="93"/>
      <c r="IE646" s="93"/>
      <c r="IF646" s="93"/>
      <c r="IG646" s="93"/>
      <c r="IH646" s="93"/>
      <c r="II646" s="93"/>
      <c r="IJ646" s="93"/>
      <c r="IK646" s="93"/>
      <c r="IL646" s="93"/>
      <c r="IM646" s="93"/>
      <c r="IN646" s="93"/>
      <c r="IO646" s="93"/>
      <c r="IP646" s="93"/>
      <c r="IQ646" s="93"/>
      <c r="IR646" s="93"/>
      <c r="IS646" s="93"/>
      <c r="IT646" s="93"/>
      <c r="IU646" s="93"/>
      <c r="IV646" s="93"/>
      <c r="IW646" s="93"/>
      <c r="IX646" s="93"/>
      <c r="IY646" s="93"/>
      <c r="IZ646" s="93"/>
      <c r="JA646" s="93"/>
      <c r="JB646" s="93"/>
      <c r="JC646" s="93"/>
      <c r="JD646" s="93"/>
      <c r="JE646" s="93"/>
      <c r="JF646" s="93"/>
      <c r="JG646" s="93"/>
      <c r="JH646" s="93"/>
      <c r="JI646" s="93"/>
      <c r="JJ646" s="93"/>
      <c r="JK646" s="93"/>
      <c r="JL646" s="93"/>
      <c r="JM646" s="93"/>
      <c r="JN646" s="93"/>
      <c r="JO646" s="93"/>
      <c r="JP646" s="93"/>
      <c r="JQ646" s="93"/>
      <c r="JR646" s="93"/>
      <c r="JS646" s="93"/>
    </row>
    <row r="647" spans="1:279" x14ac:dyDescent="0.25">
      <c r="A647" s="93"/>
      <c r="B647" s="93"/>
      <c r="C647" s="93"/>
      <c r="D647" s="93"/>
      <c r="E647" s="94"/>
      <c r="F647" s="191"/>
      <c r="G647" s="95"/>
      <c r="H647" s="191"/>
      <c r="I647" s="191"/>
      <c r="J647" s="96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  <c r="EX647" s="93"/>
      <c r="EY647" s="93"/>
      <c r="EZ647" s="93"/>
      <c r="FA647" s="93"/>
      <c r="FB647" s="93"/>
      <c r="FC647" s="93"/>
      <c r="FD647" s="93"/>
      <c r="FE647" s="93"/>
      <c r="FF647" s="93"/>
      <c r="FG647" s="93"/>
      <c r="FH647" s="93"/>
      <c r="FI647" s="93"/>
      <c r="FJ647" s="93"/>
      <c r="FK647" s="93"/>
      <c r="FL647" s="93"/>
      <c r="FM647" s="93"/>
      <c r="FN647" s="93"/>
      <c r="FO647" s="93"/>
      <c r="FP647" s="93"/>
      <c r="FQ647" s="93"/>
      <c r="FR647" s="93"/>
      <c r="FS647" s="93"/>
      <c r="FT647" s="93"/>
      <c r="FU647" s="93"/>
      <c r="FV647" s="93"/>
      <c r="FW647" s="93"/>
      <c r="FX647" s="93"/>
      <c r="FY647" s="93"/>
      <c r="FZ647" s="93"/>
      <c r="GA647" s="93"/>
      <c r="GB647" s="93"/>
      <c r="GC647" s="93"/>
      <c r="GD647" s="93"/>
      <c r="GE647" s="93"/>
      <c r="GF647" s="93"/>
      <c r="GG647" s="93"/>
      <c r="GH647" s="93"/>
      <c r="GI647" s="93"/>
      <c r="GJ647" s="93"/>
      <c r="GK647" s="93"/>
      <c r="GL647" s="93"/>
      <c r="GM647" s="93"/>
      <c r="GN647" s="93"/>
      <c r="GO647" s="93"/>
      <c r="GP647" s="93"/>
      <c r="GQ647" s="93"/>
      <c r="GR647" s="93"/>
      <c r="GS647" s="93"/>
      <c r="GT647" s="93"/>
      <c r="GU647" s="93"/>
      <c r="GV647" s="93"/>
      <c r="GW647" s="93"/>
      <c r="GX647" s="93"/>
      <c r="GY647" s="93"/>
      <c r="GZ647" s="93"/>
      <c r="HA647" s="93"/>
      <c r="HB647" s="93"/>
      <c r="HC647" s="93"/>
      <c r="HD647" s="93"/>
      <c r="HE647" s="93"/>
      <c r="HF647" s="93"/>
      <c r="HG647" s="93"/>
      <c r="HH647" s="93"/>
      <c r="HI647" s="93"/>
      <c r="HJ647" s="93"/>
      <c r="HK647" s="93"/>
      <c r="HL647" s="93"/>
      <c r="HM647" s="93"/>
      <c r="HN647" s="93"/>
      <c r="HO647" s="93"/>
      <c r="HP647" s="93"/>
      <c r="HQ647" s="93"/>
      <c r="HR647" s="93"/>
      <c r="HS647" s="93"/>
      <c r="HT647" s="93"/>
      <c r="HU647" s="93"/>
      <c r="HV647" s="93"/>
      <c r="HW647" s="93"/>
      <c r="HX647" s="93"/>
      <c r="HY647" s="93"/>
      <c r="HZ647" s="93"/>
      <c r="IA647" s="93"/>
      <c r="IB647" s="93"/>
      <c r="IC647" s="93"/>
      <c r="ID647" s="93"/>
      <c r="IE647" s="93"/>
      <c r="IF647" s="93"/>
      <c r="IG647" s="93"/>
      <c r="IH647" s="93"/>
      <c r="II647" s="93"/>
      <c r="IJ647" s="93"/>
      <c r="IK647" s="93"/>
      <c r="IL647" s="93"/>
      <c r="IM647" s="93"/>
      <c r="IN647" s="93"/>
      <c r="IO647" s="93"/>
      <c r="IP647" s="93"/>
      <c r="IQ647" s="93"/>
      <c r="IR647" s="93"/>
      <c r="IS647" s="93"/>
      <c r="IT647" s="93"/>
      <c r="IU647" s="93"/>
      <c r="IV647" s="93"/>
      <c r="IW647" s="93"/>
      <c r="IX647" s="93"/>
      <c r="IY647" s="93"/>
      <c r="IZ647" s="93"/>
      <c r="JA647" s="93"/>
      <c r="JB647" s="93"/>
      <c r="JC647" s="93"/>
      <c r="JD647" s="93"/>
      <c r="JE647" s="93"/>
      <c r="JF647" s="93"/>
      <c r="JG647" s="93"/>
      <c r="JH647" s="93"/>
      <c r="JI647" s="93"/>
      <c r="JJ647" s="93"/>
      <c r="JK647" s="93"/>
      <c r="JL647" s="93"/>
      <c r="JM647" s="93"/>
      <c r="JN647" s="93"/>
      <c r="JO647" s="93"/>
      <c r="JP647" s="93"/>
      <c r="JQ647" s="93"/>
      <c r="JR647" s="93"/>
      <c r="JS647" s="93"/>
    </row>
    <row r="648" spans="1:279" x14ac:dyDescent="0.25">
      <c r="A648" s="93"/>
      <c r="B648" s="93"/>
      <c r="C648" s="93"/>
      <c r="D648" s="93"/>
      <c r="E648" s="94"/>
      <c r="F648" s="191"/>
      <c r="G648" s="95"/>
      <c r="H648" s="191"/>
      <c r="I648" s="191"/>
      <c r="J648" s="96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  <c r="EX648" s="93"/>
      <c r="EY648" s="93"/>
      <c r="EZ648" s="93"/>
      <c r="FA648" s="93"/>
      <c r="FB648" s="93"/>
      <c r="FC648" s="93"/>
      <c r="FD648" s="93"/>
      <c r="FE648" s="93"/>
      <c r="FF648" s="93"/>
      <c r="FG648" s="93"/>
      <c r="FH648" s="93"/>
      <c r="FI648" s="93"/>
      <c r="FJ648" s="93"/>
      <c r="FK648" s="93"/>
      <c r="FL648" s="93"/>
      <c r="FM648" s="93"/>
      <c r="FN648" s="93"/>
      <c r="FO648" s="93"/>
      <c r="FP648" s="93"/>
      <c r="FQ648" s="93"/>
      <c r="FR648" s="93"/>
      <c r="FS648" s="93"/>
      <c r="FT648" s="93"/>
      <c r="FU648" s="93"/>
      <c r="FV648" s="93"/>
      <c r="FW648" s="93"/>
      <c r="FX648" s="93"/>
      <c r="FY648" s="93"/>
      <c r="FZ648" s="93"/>
      <c r="GA648" s="93"/>
      <c r="GB648" s="93"/>
      <c r="GC648" s="93"/>
      <c r="GD648" s="93"/>
      <c r="GE648" s="93"/>
      <c r="GF648" s="93"/>
      <c r="GG648" s="93"/>
      <c r="GH648" s="93"/>
      <c r="GI648" s="93"/>
      <c r="GJ648" s="93"/>
      <c r="GK648" s="93"/>
      <c r="GL648" s="93"/>
      <c r="GM648" s="93"/>
      <c r="GN648" s="93"/>
      <c r="GO648" s="93"/>
      <c r="GP648" s="93"/>
      <c r="GQ648" s="93"/>
      <c r="GR648" s="93"/>
      <c r="GS648" s="93"/>
      <c r="GT648" s="93"/>
      <c r="GU648" s="93"/>
      <c r="GV648" s="93"/>
      <c r="GW648" s="93"/>
      <c r="GX648" s="93"/>
      <c r="GY648" s="93"/>
      <c r="GZ648" s="93"/>
      <c r="HA648" s="93"/>
      <c r="HB648" s="93"/>
      <c r="HC648" s="93"/>
      <c r="HD648" s="93"/>
      <c r="HE648" s="93"/>
      <c r="HF648" s="93"/>
      <c r="HG648" s="93"/>
      <c r="HH648" s="93"/>
      <c r="HI648" s="93"/>
      <c r="HJ648" s="93"/>
      <c r="HK648" s="93"/>
      <c r="HL648" s="93"/>
      <c r="HM648" s="93"/>
      <c r="HN648" s="93"/>
      <c r="HO648" s="93"/>
      <c r="HP648" s="93"/>
      <c r="HQ648" s="93"/>
      <c r="HR648" s="93"/>
      <c r="HS648" s="93"/>
      <c r="HT648" s="93"/>
      <c r="HU648" s="93"/>
      <c r="HV648" s="93"/>
      <c r="HW648" s="93"/>
      <c r="HX648" s="93"/>
      <c r="HY648" s="93"/>
      <c r="HZ648" s="93"/>
      <c r="IA648" s="93"/>
      <c r="IB648" s="93"/>
      <c r="IC648" s="93"/>
      <c r="ID648" s="93"/>
      <c r="IE648" s="93"/>
      <c r="IF648" s="93"/>
      <c r="IG648" s="93"/>
      <c r="IH648" s="93"/>
      <c r="II648" s="93"/>
      <c r="IJ648" s="93"/>
      <c r="IK648" s="93"/>
      <c r="IL648" s="93"/>
      <c r="IM648" s="93"/>
      <c r="IN648" s="93"/>
      <c r="IO648" s="93"/>
      <c r="IP648" s="93"/>
      <c r="IQ648" s="93"/>
      <c r="IR648" s="93"/>
      <c r="IS648" s="93"/>
      <c r="IT648" s="93"/>
      <c r="IU648" s="93"/>
      <c r="IV648" s="93"/>
      <c r="IW648" s="93"/>
      <c r="IX648" s="93"/>
      <c r="IY648" s="93"/>
      <c r="IZ648" s="93"/>
      <c r="JA648" s="93"/>
      <c r="JB648" s="93"/>
      <c r="JC648" s="93"/>
      <c r="JD648" s="93"/>
      <c r="JE648" s="93"/>
      <c r="JF648" s="93"/>
      <c r="JG648" s="93"/>
      <c r="JH648" s="93"/>
      <c r="JI648" s="93"/>
      <c r="JJ648" s="93"/>
      <c r="JK648" s="93"/>
      <c r="JL648" s="93"/>
      <c r="JM648" s="93"/>
      <c r="JN648" s="93"/>
      <c r="JO648" s="93"/>
      <c r="JP648" s="93"/>
      <c r="JQ648" s="93"/>
      <c r="JR648" s="93"/>
      <c r="JS648" s="93"/>
    </row>
    <row r="649" spans="1:279" x14ac:dyDescent="0.25">
      <c r="A649" s="93"/>
      <c r="B649" s="93"/>
      <c r="C649" s="93"/>
      <c r="D649" s="93"/>
      <c r="E649" s="94"/>
      <c r="F649" s="191"/>
      <c r="G649" s="95"/>
      <c r="H649" s="191"/>
      <c r="I649" s="191"/>
      <c r="J649" s="96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  <c r="EX649" s="93"/>
      <c r="EY649" s="93"/>
      <c r="EZ649" s="93"/>
      <c r="FA649" s="93"/>
      <c r="FB649" s="93"/>
      <c r="FC649" s="93"/>
      <c r="FD649" s="93"/>
      <c r="FE649" s="93"/>
      <c r="FF649" s="93"/>
      <c r="FG649" s="93"/>
      <c r="FH649" s="93"/>
      <c r="FI649" s="93"/>
      <c r="FJ649" s="93"/>
      <c r="FK649" s="93"/>
      <c r="FL649" s="93"/>
      <c r="FM649" s="93"/>
      <c r="FN649" s="93"/>
      <c r="FO649" s="93"/>
      <c r="FP649" s="93"/>
      <c r="FQ649" s="93"/>
      <c r="FR649" s="93"/>
      <c r="FS649" s="93"/>
      <c r="FT649" s="93"/>
      <c r="FU649" s="93"/>
      <c r="FV649" s="93"/>
      <c r="FW649" s="93"/>
      <c r="FX649" s="93"/>
      <c r="FY649" s="93"/>
      <c r="FZ649" s="93"/>
      <c r="GA649" s="93"/>
      <c r="GB649" s="93"/>
      <c r="GC649" s="93"/>
      <c r="GD649" s="93"/>
      <c r="GE649" s="93"/>
      <c r="GF649" s="93"/>
      <c r="GG649" s="93"/>
      <c r="GH649" s="93"/>
      <c r="GI649" s="93"/>
      <c r="GJ649" s="93"/>
      <c r="GK649" s="93"/>
      <c r="GL649" s="93"/>
      <c r="GM649" s="93"/>
      <c r="GN649" s="93"/>
      <c r="GO649" s="93"/>
      <c r="GP649" s="93"/>
      <c r="GQ649" s="93"/>
      <c r="GR649" s="93"/>
      <c r="GS649" s="93"/>
      <c r="GT649" s="93"/>
      <c r="GU649" s="93"/>
      <c r="GV649" s="93"/>
      <c r="GW649" s="93"/>
      <c r="GX649" s="93"/>
      <c r="GY649" s="93"/>
      <c r="GZ649" s="93"/>
      <c r="HA649" s="93"/>
      <c r="HB649" s="93"/>
      <c r="HC649" s="93"/>
      <c r="HD649" s="93"/>
      <c r="HE649" s="93"/>
      <c r="HF649" s="93"/>
      <c r="HG649" s="93"/>
      <c r="HH649" s="93"/>
      <c r="HI649" s="93"/>
      <c r="HJ649" s="93"/>
      <c r="HK649" s="93"/>
      <c r="HL649" s="93"/>
      <c r="HM649" s="93"/>
      <c r="HN649" s="93"/>
      <c r="HO649" s="93"/>
      <c r="HP649" s="93"/>
      <c r="HQ649" s="93"/>
      <c r="HR649" s="93"/>
      <c r="HS649" s="93"/>
      <c r="HT649" s="93"/>
      <c r="HU649" s="93"/>
      <c r="HV649" s="93"/>
      <c r="HW649" s="93"/>
      <c r="HX649" s="93"/>
      <c r="HY649" s="93"/>
      <c r="HZ649" s="93"/>
      <c r="IA649" s="93"/>
      <c r="IB649" s="93"/>
      <c r="IC649" s="93"/>
      <c r="ID649" s="93"/>
      <c r="IE649" s="93"/>
      <c r="IF649" s="93"/>
      <c r="IG649" s="93"/>
      <c r="IH649" s="93"/>
      <c r="II649" s="93"/>
      <c r="IJ649" s="93"/>
      <c r="IK649" s="93"/>
      <c r="IL649" s="93"/>
      <c r="IM649" s="93"/>
      <c r="IN649" s="93"/>
      <c r="IO649" s="93"/>
      <c r="IP649" s="93"/>
      <c r="IQ649" s="93"/>
      <c r="IR649" s="93"/>
      <c r="IS649" s="93"/>
      <c r="IT649" s="93"/>
      <c r="IU649" s="93"/>
      <c r="IV649" s="93"/>
      <c r="IW649" s="93"/>
      <c r="IX649" s="93"/>
      <c r="IY649" s="93"/>
      <c r="IZ649" s="93"/>
      <c r="JA649" s="93"/>
      <c r="JB649" s="93"/>
      <c r="JC649" s="93"/>
      <c r="JD649" s="93"/>
      <c r="JE649" s="93"/>
      <c r="JF649" s="93"/>
      <c r="JG649" s="93"/>
      <c r="JH649" s="93"/>
      <c r="JI649" s="93"/>
      <c r="JJ649" s="93"/>
      <c r="JK649" s="93"/>
      <c r="JL649" s="93"/>
      <c r="JM649" s="93"/>
      <c r="JN649" s="93"/>
      <c r="JO649" s="93"/>
      <c r="JP649" s="93"/>
      <c r="JQ649" s="93"/>
      <c r="JR649" s="93"/>
      <c r="JS649" s="93"/>
    </row>
    <row r="650" spans="1:279" x14ac:dyDescent="0.25">
      <c r="A650" s="93"/>
      <c r="B650" s="93"/>
      <c r="C650" s="93"/>
      <c r="D650" s="93"/>
      <c r="E650" s="94"/>
      <c r="F650" s="191"/>
      <c r="G650" s="95"/>
      <c r="H650" s="191"/>
      <c r="I650" s="191"/>
      <c r="J650" s="96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  <c r="EX650" s="93"/>
      <c r="EY650" s="93"/>
      <c r="EZ650" s="93"/>
      <c r="FA650" s="93"/>
      <c r="FB650" s="93"/>
      <c r="FC650" s="93"/>
      <c r="FD650" s="93"/>
      <c r="FE650" s="93"/>
      <c r="FF650" s="93"/>
      <c r="FG650" s="93"/>
      <c r="FH650" s="93"/>
      <c r="FI650" s="93"/>
      <c r="FJ650" s="93"/>
      <c r="FK650" s="93"/>
      <c r="FL650" s="93"/>
      <c r="FM650" s="93"/>
      <c r="FN650" s="93"/>
      <c r="FO650" s="93"/>
      <c r="FP650" s="93"/>
      <c r="FQ650" s="93"/>
      <c r="FR650" s="93"/>
      <c r="FS650" s="93"/>
      <c r="FT650" s="93"/>
      <c r="FU650" s="93"/>
      <c r="FV650" s="93"/>
      <c r="FW650" s="93"/>
      <c r="FX650" s="93"/>
      <c r="FY650" s="93"/>
      <c r="FZ650" s="93"/>
      <c r="GA650" s="93"/>
      <c r="GB650" s="93"/>
      <c r="GC650" s="93"/>
      <c r="GD650" s="93"/>
      <c r="GE650" s="93"/>
      <c r="GF650" s="93"/>
      <c r="GG650" s="93"/>
      <c r="GH650" s="93"/>
      <c r="GI650" s="93"/>
      <c r="GJ650" s="93"/>
      <c r="GK650" s="93"/>
      <c r="GL650" s="93"/>
      <c r="GM650" s="93"/>
      <c r="GN650" s="93"/>
      <c r="GO650" s="93"/>
      <c r="GP650" s="93"/>
      <c r="GQ650" s="93"/>
      <c r="GR650" s="93"/>
      <c r="GS650" s="93"/>
      <c r="GT650" s="93"/>
      <c r="GU650" s="93"/>
      <c r="GV650" s="93"/>
      <c r="GW650" s="93"/>
      <c r="GX650" s="93"/>
      <c r="GY650" s="93"/>
      <c r="GZ650" s="93"/>
      <c r="HA650" s="93"/>
      <c r="HB650" s="93"/>
      <c r="HC650" s="93"/>
      <c r="HD650" s="93"/>
      <c r="HE650" s="93"/>
      <c r="HF650" s="93"/>
      <c r="HG650" s="93"/>
      <c r="HH650" s="93"/>
      <c r="HI650" s="93"/>
      <c r="HJ650" s="93"/>
      <c r="HK650" s="93"/>
      <c r="HL650" s="93"/>
      <c r="HM650" s="93"/>
      <c r="HN650" s="93"/>
      <c r="HO650" s="93"/>
      <c r="HP650" s="93"/>
      <c r="HQ650" s="93"/>
      <c r="HR650" s="93"/>
      <c r="HS650" s="93"/>
      <c r="HT650" s="93"/>
      <c r="HU650" s="93"/>
      <c r="HV650" s="93"/>
      <c r="HW650" s="93"/>
      <c r="HX650" s="93"/>
      <c r="HY650" s="93"/>
      <c r="HZ650" s="93"/>
      <c r="IA650" s="93"/>
      <c r="IB650" s="93"/>
      <c r="IC650" s="93"/>
      <c r="ID650" s="93"/>
      <c r="IE650" s="93"/>
      <c r="IF650" s="93"/>
      <c r="IG650" s="93"/>
      <c r="IH650" s="93"/>
      <c r="II650" s="93"/>
      <c r="IJ650" s="93"/>
      <c r="IK650" s="93"/>
      <c r="IL650" s="93"/>
      <c r="IM650" s="93"/>
      <c r="IN650" s="93"/>
      <c r="IO650" s="93"/>
      <c r="IP650" s="93"/>
      <c r="IQ650" s="93"/>
      <c r="IR650" s="93"/>
      <c r="IS650" s="93"/>
      <c r="IT650" s="93"/>
      <c r="IU650" s="93"/>
      <c r="IV650" s="93"/>
      <c r="IW650" s="93"/>
      <c r="IX650" s="93"/>
      <c r="IY650" s="93"/>
      <c r="IZ650" s="93"/>
      <c r="JA650" s="93"/>
      <c r="JB650" s="93"/>
      <c r="JC650" s="93"/>
      <c r="JD650" s="93"/>
      <c r="JE650" s="93"/>
      <c r="JF650" s="93"/>
      <c r="JG650" s="93"/>
      <c r="JH650" s="93"/>
      <c r="JI650" s="93"/>
      <c r="JJ650" s="93"/>
      <c r="JK650" s="93"/>
      <c r="JL650" s="93"/>
      <c r="JM650" s="93"/>
      <c r="JN650" s="93"/>
      <c r="JO650" s="93"/>
      <c r="JP650" s="93"/>
      <c r="JQ650" s="93"/>
      <c r="JR650" s="93"/>
      <c r="JS650" s="93"/>
    </row>
    <row r="651" spans="1:279" x14ac:dyDescent="0.25">
      <c r="A651" s="93"/>
      <c r="B651" s="93"/>
      <c r="C651" s="93"/>
      <c r="D651" s="93"/>
      <c r="E651" s="94"/>
      <c r="F651" s="191"/>
      <c r="G651" s="95"/>
      <c r="H651" s="191"/>
      <c r="I651" s="191"/>
      <c r="J651" s="96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  <c r="EX651" s="93"/>
      <c r="EY651" s="93"/>
      <c r="EZ651" s="93"/>
      <c r="FA651" s="93"/>
      <c r="FB651" s="93"/>
      <c r="FC651" s="93"/>
      <c r="FD651" s="93"/>
      <c r="FE651" s="93"/>
      <c r="FF651" s="93"/>
      <c r="FG651" s="93"/>
      <c r="FH651" s="93"/>
      <c r="FI651" s="93"/>
      <c r="FJ651" s="93"/>
      <c r="FK651" s="93"/>
      <c r="FL651" s="93"/>
      <c r="FM651" s="93"/>
      <c r="FN651" s="93"/>
      <c r="FO651" s="93"/>
      <c r="FP651" s="93"/>
      <c r="FQ651" s="93"/>
      <c r="FR651" s="93"/>
      <c r="FS651" s="93"/>
      <c r="FT651" s="93"/>
      <c r="FU651" s="93"/>
      <c r="FV651" s="93"/>
      <c r="FW651" s="93"/>
      <c r="FX651" s="93"/>
      <c r="FY651" s="93"/>
      <c r="FZ651" s="93"/>
      <c r="GA651" s="93"/>
      <c r="GB651" s="93"/>
      <c r="GC651" s="93"/>
      <c r="GD651" s="93"/>
      <c r="GE651" s="93"/>
      <c r="GF651" s="93"/>
      <c r="GG651" s="93"/>
      <c r="GH651" s="93"/>
      <c r="GI651" s="93"/>
      <c r="GJ651" s="93"/>
      <c r="GK651" s="93"/>
      <c r="GL651" s="93"/>
      <c r="GM651" s="93"/>
      <c r="GN651" s="93"/>
      <c r="GO651" s="93"/>
      <c r="GP651" s="93"/>
      <c r="GQ651" s="93"/>
      <c r="GR651" s="93"/>
      <c r="GS651" s="93"/>
      <c r="GT651" s="93"/>
      <c r="GU651" s="93"/>
      <c r="GV651" s="93"/>
      <c r="GW651" s="93"/>
      <c r="GX651" s="93"/>
      <c r="GY651" s="93"/>
      <c r="GZ651" s="93"/>
      <c r="HA651" s="93"/>
      <c r="HB651" s="93"/>
      <c r="HC651" s="93"/>
      <c r="HD651" s="93"/>
      <c r="HE651" s="93"/>
      <c r="HF651" s="93"/>
      <c r="HG651" s="93"/>
      <c r="HH651" s="93"/>
      <c r="HI651" s="93"/>
      <c r="HJ651" s="93"/>
      <c r="HK651" s="93"/>
      <c r="HL651" s="93"/>
      <c r="HM651" s="93"/>
      <c r="HN651" s="93"/>
      <c r="HO651" s="93"/>
      <c r="HP651" s="93"/>
      <c r="HQ651" s="93"/>
      <c r="HR651" s="93"/>
      <c r="HS651" s="93"/>
      <c r="HT651" s="93"/>
      <c r="HU651" s="93"/>
      <c r="HV651" s="93"/>
      <c r="HW651" s="93"/>
      <c r="HX651" s="93"/>
      <c r="HY651" s="93"/>
      <c r="HZ651" s="93"/>
      <c r="IA651" s="93"/>
      <c r="IB651" s="93"/>
      <c r="IC651" s="93"/>
      <c r="ID651" s="93"/>
      <c r="IE651" s="93"/>
      <c r="IF651" s="93"/>
      <c r="IG651" s="93"/>
      <c r="IH651" s="93"/>
      <c r="II651" s="93"/>
      <c r="IJ651" s="93"/>
      <c r="IK651" s="93"/>
      <c r="IL651" s="93"/>
      <c r="IM651" s="93"/>
      <c r="IN651" s="93"/>
      <c r="IO651" s="93"/>
      <c r="IP651" s="93"/>
      <c r="IQ651" s="93"/>
      <c r="IR651" s="93"/>
      <c r="IS651" s="93"/>
      <c r="IT651" s="93"/>
      <c r="IU651" s="93"/>
      <c r="IV651" s="93"/>
      <c r="IW651" s="93"/>
      <c r="IX651" s="93"/>
      <c r="IY651" s="93"/>
      <c r="IZ651" s="93"/>
      <c r="JA651" s="93"/>
      <c r="JB651" s="93"/>
      <c r="JC651" s="93"/>
      <c r="JD651" s="93"/>
      <c r="JE651" s="93"/>
      <c r="JF651" s="93"/>
      <c r="JG651" s="93"/>
      <c r="JH651" s="93"/>
      <c r="JI651" s="93"/>
      <c r="JJ651" s="93"/>
      <c r="JK651" s="93"/>
      <c r="JL651" s="93"/>
      <c r="JM651" s="93"/>
      <c r="JN651" s="93"/>
      <c r="JO651" s="93"/>
      <c r="JP651" s="93"/>
      <c r="JQ651" s="93"/>
      <c r="JR651" s="93"/>
      <c r="JS651" s="93"/>
    </row>
    <row r="652" spans="1:279" x14ac:dyDescent="0.25">
      <c r="A652" s="93"/>
      <c r="B652" s="93"/>
      <c r="C652" s="93"/>
      <c r="D652" s="93"/>
      <c r="E652" s="94"/>
      <c r="F652" s="191"/>
      <c r="G652" s="95"/>
      <c r="H652" s="191"/>
      <c r="I652" s="191"/>
      <c r="J652" s="96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  <c r="EX652" s="93"/>
      <c r="EY652" s="93"/>
      <c r="EZ652" s="93"/>
      <c r="FA652" s="93"/>
      <c r="FB652" s="93"/>
      <c r="FC652" s="93"/>
      <c r="FD652" s="93"/>
      <c r="FE652" s="93"/>
      <c r="FF652" s="93"/>
      <c r="FG652" s="93"/>
      <c r="FH652" s="93"/>
      <c r="FI652" s="93"/>
      <c r="FJ652" s="93"/>
      <c r="FK652" s="93"/>
      <c r="FL652" s="93"/>
      <c r="FM652" s="93"/>
      <c r="FN652" s="93"/>
      <c r="FO652" s="93"/>
      <c r="FP652" s="93"/>
      <c r="FQ652" s="93"/>
      <c r="FR652" s="93"/>
      <c r="FS652" s="93"/>
      <c r="FT652" s="93"/>
      <c r="FU652" s="93"/>
      <c r="FV652" s="93"/>
      <c r="FW652" s="93"/>
      <c r="FX652" s="93"/>
      <c r="FY652" s="93"/>
      <c r="FZ652" s="93"/>
      <c r="GA652" s="93"/>
      <c r="GB652" s="93"/>
      <c r="GC652" s="93"/>
      <c r="GD652" s="93"/>
      <c r="GE652" s="93"/>
      <c r="GF652" s="93"/>
      <c r="GG652" s="93"/>
      <c r="GH652" s="93"/>
      <c r="GI652" s="93"/>
      <c r="GJ652" s="93"/>
      <c r="GK652" s="93"/>
      <c r="GL652" s="93"/>
      <c r="GM652" s="93"/>
      <c r="GN652" s="93"/>
      <c r="GO652" s="93"/>
      <c r="GP652" s="93"/>
      <c r="GQ652" s="93"/>
      <c r="GR652" s="93"/>
      <c r="GS652" s="93"/>
      <c r="GT652" s="93"/>
      <c r="GU652" s="93"/>
      <c r="GV652" s="93"/>
      <c r="GW652" s="93"/>
      <c r="GX652" s="93"/>
      <c r="GY652" s="93"/>
      <c r="GZ652" s="93"/>
      <c r="HA652" s="93"/>
      <c r="HB652" s="93"/>
      <c r="HC652" s="93"/>
      <c r="HD652" s="93"/>
      <c r="HE652" s="93"/>
      <c r="HF652" s="93"/>
      <c r="HG652" s="93"/>
      <c r="HH652" s="93"/>
      <c r="HI652" s="93"/>
      <c r="HJ652" s="93"/>
      <c r="HK652" s="93"/>
      <c r="HL652" s="93"/>
      <c r="HM652" s="93"/>
      <c r="HN652" s="93"/>
      <c r="HO652" s="93"/>
      <c r="HP652" s="93"/>
      <c r="HQ652" s="93"/>
      <c r="HR652" s="93"/>
      <c r="HS652" s="93"/>
      <c r="HT652" s="93"/>
      <c r="HU652" s="93"/>
      <c r="HV652" s="93"/>
      <c r="HW652" s="93"/>
      <c r="HX652" s="93"/>
      <c r="HY652" s="93"/>
      <c r="HZ652" s="93"/>
      <c r="IA652" s="93"/>
      <c r="IB652" s="93"/>
      <c r="IC652" s="93"/>
      <c r="ID652" s="93"/>
      <c r="IE652" s="93"/>
      <c r="IF652" s="93"/>
      <c r="IG652" s="93"/>
      <c r="IH652" s="93"/>
      <c r="II652" s="93"/>
      <c r="IJ652" s="93"/>
      <c r="IK652" s="93"/>
      <c r="IL652" s="93"/>
      <c r="IM652" s="93"/>
      <c r="IN652" s="93"/>
      <c r="IO652" s="93"/>
      <c r="IP652" s="93"/>
      <c r="IQ652" s="93"/>
      <c r="IR652" s="93"/>
      <c r="IS652" s="93"/>
      <c r="IT652" s="93"/>
      <c r="IU652" s="93"/>
      <c r="IV652" s="93"/>
      <c r="IW652" s="93"/>
      <c r="IX652" s="93"/>
      <c r="IY652" s="93"/>
      <c r="IZ652" s="93"/>
      <c r="JA652" s="93"/>
      <c r="JB652" s="93"/>
      <c r="JC652" s="93"/>
      <c r="JD652" s="93"/>
      <c r="JE652" s="93"/>
      <c r="JF652" s="93"/>
      <c r="JG652" s="93"/>
      <c r="JH652" s="93"/>
      <c r="JI652" s="93"/>
      <c r="JJ652" s="93"/>
      <c r="JK652" s="93"/>
      <c r="JL652" s="93"/>
      <c r="JM652" s="93"/>
      <c r="JN652" s="93"/>
      <c r="JO652" s="93"/>
      <c r="JP652" s="93"/>
      <c r="JQ652" s="93"/>
      <c r="JR652" s="93"/>
      <c r="JS652" s="93"/>
    </row>
    <row r="653" spans="1:279" x14ac:dyDescent="0.25">
      <c r="A653" s="93"/>
      <c r="B653" s="93"/>
      <c r="C653" s="93"/>
      <c r="D653" s="93"/>
      <c r="E653" s="94"/>
      <c r="F653" s="191"/>
      <c r="G653" s="95"/>
      <c r="H653" s="191"/>
      <c r="I653" s="191"/>
      <c r="J653" s="96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  <c r="EX653" s="93"/>
      <c r="EY653" s="93"/>
      <c r="EZ653" s="93"/>
      <c r="FA653" s="93"/>
      <c r="FB653" s="93"/>
      <c r="FC653" s="93"/>
      <c r="FD653" s="93"/>
      <c r="FE653" s="93"/>
      <c r="FF653" s="93"/>
      <c r="FG653" s="93"/>
      <c r="FH653" s="93"/>
      <c r="FI653" s="93"/>
      <c r="FJ653" s="93"/>
      <c r="FK653" s="93"/>
      <c r="FL653" s="93"/>
      <c r="FM653" s="93"/>
      <c r="FN653" s="93"/>
      <c r="FO653" s="93"/>
      <c r="FP653" s="93"/>
      <c r="FQ653" s="93"/>
      <c r="FR653" s="93"/>
      <c r="FS653" s="93"/>
      <c r="FT653" s="93"/>
      <c r="FU653" s="93"/>
      <c r="FV653" s="93"/>
      <c r="FW653" s="93"/>
      <c r="FX653" s="93"/>
      <c r="FY653" s="93"/>
      <c r="FZ653" s="93"/>
      <c r="GA653" s="93"/>
      <c r="GB653" s="93"/>
      <c r="GC653" s="93"/>
      <c r="GD653" s="93"/>
      <c r="GE653" s="93"/>
      <c r="GF653" s="93"/>
      <c r="GG653" s="93"/>
      <c r="GH653" s="93"/>
      <c r="GI653" s="93"/>
      <c r="GJ653" s="93"/>
      <c r="GK653" s="93"/>
      <c r="GL653" s="93"/>
      <c r="GM653" s="93"/>
      <c r="GN653" s="93"/>
      <c r="GO653" s="93"/>
      <c r="GP653" s="93"/>
      <c r="GQ653" s="93"/>
      <c r="GR653" s="93"/>
      <c r="GS653" s="93"/>
      <c r="GT653" s="93"/>
      <c r="GU653" s="93"/>
      <c r="GV653" s="93"/>
      <c r="GW653" s="93"/>
      <c r="GX653" s="93"/>
      <c r="GY653" s="93"/>
      <c r="GZ653" s="93"/>
      <c r="HA653" s="93"/>
      <c r="HB653" s="93"/>
      <c r="HC653" s="93"/>
      <c r="HD653" s="93"/>
      <c r="HE653" s="93"/>
      <c r="HF653" s="93"/>
      <c r="HG653" s="93"/>
      <c r="HH653" s="93"/>
      <c r="HI653" s="93"/>
      <c r="HJ653" s="93"/>
      <c r="HK653" s="93"/>
      <c r="HL653" s="93"/>
      <c r="HM653" s="93"/>
      <c r="HN653" s="93"/>
      <c r="HO653" s="93"/>
      <c r="HP653" s="93"/>
      <c r="HQ653" s="93"/>
      <c r="HR653" s="93"/>
      <c r="HS653" s="93"/>
      <c r="HT653" s="93"/>
      <c r="HU653" s="93"/>
      <c r="HV653" s="93"/>
      <c r="HW653" s="93"/>
      <c r="HX653" s="93"/>
      <c r="HY653" s="93"/>
      <c r="HZ653" s="93"/>
      <c r="IA653" s="93"/>
      <c r="IB653" s="93"/>
      <c r="IC653" s="93"/>
      <c r="ID653" s="93"/>
      <c r="IE653" s="93"/>
      <c r="IF653" s="93"/>
      <c r="IG653" s="93"/>
      <c r="IH653" s="93"/>
      <c r="II653" s="93"/>
      <c r="IJ653" s="93"/>
      <c r="IK653" s="93"/>
      <c r="IL653" s="93"/>
      <c r="IM653" s="93"/>
      <c r="IN653" s="93"/>
      <c r="IO653" s="93"/>
      <c r="IP653" s="93"/>
      <c r="IQ653" s="93"/>
      <c r="IR653" s="93"/>
      <c r="IS653" s="93"/>
      <c r="IT653" s="93"/>
      <c r="IU653" s="93"/>
      <c r="IV653" s="93"/>
      <c r="IW653" s="93"/>
      <c r="IX653" s="93"/>
      <c r="IY653" s="93"/>
      <c r="IZ653" s="93"/>
      <c r="JA653" s="93"/>
      <c r="JB653" s="93"/>
      <c r="JC653" s="93"/>
      <c r="JD653" s="93"/>
      <c r="JE653" s="93"/>
      <c r="JF653" s="93"/>
      <c r="JG653" s="93"/>
      <c r="JH653" s="93"/>
      <c r="JI653" s="93"/>
      <c r="JJ653" s="93"/>
      <c r="JK653" s="93"/>
      <c r="JL653" s="93"/>
      <c r="JM653" s="93"/>
      <c r="JN653" s="93"/>
      <c r="JO653" s="93"/>
      <c r="JP653" s="93"/>
      <c r="JQ653" s="93"/>
      <c r="JR653" s="93"/>
      <c r="JS653" s="93"/>
    </row>
    <row r="654" spans="1:279" x14ac:dyDescent="0.25">
      <c r="A654" s="93"/>
      <c r="B654" s="93"/>
      <c r="C654" s="93"/>
      <c r="D654" s="93"/>
      <c r="E654" s="94"/>
      <c r="F654" s="191"/>
      <c r="G654" s="95"/>
      <c r="H654" s="191"/>
      <c r="I654" s="191"/>
      <c r="J654" s="96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  <c r="EX654" s="93"/>
      <c r="EY654" s="93"/>
      <c r="EZ654" s="93"/>
      <c r="FA654" s="93"/>
      <c r="FB654" s="93"/>
      <c r="FC654" s="93"/>
      <c r="FD654" s="93"/>
      <c r="FE654" s="93"/>
      <c r="FF654" s="93"/>
      <c r="FG654" s="93"/>
      <c r="FH654" s="93"/>
      <c r="FI654" s="93"/>
      <c r="FJ654" s="93"/>
      <c r="FK654" s="93"/>
      <c r="FL654" s="93"/>
      <c r="FM654" s="93"/>
      <c r="FN654" s="93"/>
      <c r="FO654" s="93"/>
      <c r="FP654" s="93"/>
      <c r="FQ654" s="93"/>
      <c r="FR654" s="93"/>
      <c r="FS654" s="93"/>
      <c r="FT654" s="93"/>
      <c r="FU654" s="93"/>
      <c r="FV654" s="93"/>
      <c r="FW654" s="93"/>
      <c r="FX654" s="93"/>
      <c r="FY654" s="93"/>
      <c r="FZ654" s="93"/>
      <c r="GA654" s="93"/>
      <c r="GB654" s="93"/>
      <c r="GC654" s="93"/>
      <c r="GD654" s="93"/>
      <c r="GE654" s="93"/>
      <c r="GF654" s="93"/>
      <c r="GG654" s="93"/>
      <c r="GH654" s="93"/>
      <c r="GI654" s="93"/>
      <c r="GJ654" s="93"/>
      <c r="GK654" s="93"/>
      <c r="GL654" s="93"/>
      <c r="GM654" s="93"/>
      <c r="GN654" s="93"/>
      <c r="GO654" s="93"/>
      <c r="GP654" s="93"/>
      <c r="GQ654" s="93"/>
      <c r="GR654" s="93"/>
      <c r="GS654" s="93"/>
      <c r="GT654" s="93"/>
      <c r="GU654" s="93"/>
      <c r="GV654" s="93"/>
      <c r="GW654" s="93"/>
      <c r="GX654" s="93"/>
      <c r="GY654" s="93"/>
      <c r="GZ654" s="93"/>
      <c r="HA654" s="93"/>
      <c r="HB654" s="93"/>
      <c r="HC654" s="93"/>
      <c r="HD654" s="93"/>
      <c r="HE654" s="93"/>
      <c r="HF654" s="93"/>
      <c r="HG654" s="93"/>
      <c r="HH654" s="93"/>
      <c r="HI654" s="93"/>
      <c r="HJ654" s="93"/>
      <c r="HK654" s="93"/>
      <c r="HL654" s="93"/>
      <c r="HM654" s="93"/>
      <c r="HN654" s="93"/>
      <c r="HO654" s="93"/>
      <c r="HP654" s="93"/>
      <c r="HQ654" s="93"/>
      <c r="HR654" s="93"/>
      <c r="HS654" s="93"/>
      <c r="HT654" s="93"/>
      <c r="HU654" s="93"/>
      <c r="HV654" s="93"/>
      <c r="HW654" s="93"/>
      <c r="HX654" s="93"/>
      <c r="HY654" s="93"/>
      <c r="HZ654" s="93"/>
      <c r="IA654" s="93"/>
      <c r="IB654" s="93"/>
      <c r="IC654" s="93"/>
      <c r="ID654" s="93"/>
      <c r="IE654" s="93"/>
      <c r="IF654" s="93"/>
      <c r="IG654" s="93"/>
      <c r="IH654" s="93"/>
      <c r="II654" s="93"/>
      <c r="IJ654" s="93"/>
      <c r="IK654" s="93"/>
      <c r="IL654" s="93"/>
      <c r="IM654" s="93"/>
      <c r="IN654" s="93"/>
      <c r="IO654" s="93"/>
      <c r="IP654" s="93"/>
      <c r="IQ654" s="93"/>
      <c r="IR654" s="93"/>
      <c r="IS654" s="93"/>
      <c r="IT654" s="93"/>
      <c r="IU654" s="93"/>
      <c r="IV654" s="93"/>
      <c r="IW654" s="93"/>
      <c r="IX654" s="93"/>
      <c r="IY654" s="93"/>
      <c r="IZ654" s="93"/>
      <c r="JA654" s="93"/>
      <c r="JB654" s="93"/>
      <c r="JC654" s="93"/>
      <c r="JD654" s="93"/>
      <c r="JE654" s="93"/>
      <c r="JF654" s="93"/>
      <c r="JG654" s="93"/>
      <c r="JH654" s="93"/>
      <c r="JI654" s="93"/>
      <c r="JJ654" s="93"/>
      <c r="JK654" s="93"/>
      <c r="JL654" s="93"/>
      <c r="JM654" s="93"/>
      <c r="JN654" s="93"/>
      <c r="JO654" s="93"/>
      <c r="JP654" s="93"/>
      <c r="JQ654" s="93"/>
      <c r="JR654" s="93"/>
      <c r="JS654" s="93"/>
    </row>
    <row r="655" spans="1:279" x14ac:dyDescent="0.25">
      <c r="A655" s="93"/>
      <c r="B655" s="93"/>
      <c r="C655" s="93"/>
      <c r="D655" s="93"/>
      <c r="E655" s="94"/>
      <c r="F655" s="191"/>
      <c r="G655" s="95"/>
      <c r="H655" s="191"/>
      <c r="I655" s="191"/>
      <c r="J655" s="96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  <c r="EX655" s="93"/>
      <c r="EY655" s="93"/>
      <c r="EZ655" s="93"/>
      <c r="FA655" s="93"/>
      <c r="FB655" s="93"/>
      <c r="FC655" s="93"/>
      <c r="FD655" s="93"/>
      <c r="FE655" s="93"/>
      <c r="FF655" s="93"/>
      <c r="FG655" s="93"/>
      <c r="FH655" s="93"/>
      <c r="FI655" s="93"/>
      <c r="FJ655" s="93"/>
      <c r="FK655" s="93"/>
      <c r="FL655" s="93"/>
      <c r="FM655" s="93"/>
      <c r="FN655" s="93"/>
      <c r="FO655" s="93"/>
      <c r="FP655" s="93"/>
      <c r="FQ655" s="93"/>
      <c r="FR655" s="93"/>
      <c r="FS655" s="93"/>
      <c r="FT655" s="93"/>
      <c r="FU655" s="93"/>
      <c r="FV655" s="93"/>
      <c r="FW655" s="93"/>
      <c r="FX655" s="93"/>
      <c r="FY655" s="93"/>
      <c r="FZ655" s="93"/>
      <c r="GA655" s="93"/>
      <c r="GB655" s="93"/>
      <c r="GC655" s="93"/>
      <c r="GD655" s="93"/>
      <c r="GE655" s="93"/>
      <c r="GF655" s="93"/>
      <c r="GG655" s="93"/>
      <c r="GH655" s="93"/>
      <c r="GI655" s="93"/>
      <c r="GJ655" s="93"/>
      <c r="GK655" s="93"/>
      <c r="GL655" s="93"/>
      <c r="GM655" s="93"/>
      <c r="GN655" s="93"/>
      <c r="GO655" s="93"/>
      <c r="GP655" s="93"/>
      <c r="GQ655" s="93"/>
      <c r="GR655" s="93"/>
      <c r="GS655" s="93"/>
      <c r="GT655" s="93"/>
      <c r="GU655" s="93"/>
      <c r="GV655" s="93"/>
      <c r="GW655" s="93"/>
      <c r="GX655" s="93"/>
      <c r="GY655" s="93"/>
      <c r="GZ655" s="93"/>
      <c r="HA655" s="93"/>
      <c r="HB655" s="93"/>
      <c r="HC655" s="93"/>
      <c r="HD655" s="93"/>
      <c r="HE655" s="93"/>
      <c r="HF655" s="93"/>
      <c r="HG655" s="93"/>
      <c r="HH655" s="93"/>
      <c r="HI655" s="93"/>
      <c r="HJ655" s="93"/>
      <c r="HK655" s="93"/>
      <c r="HL655" s="93"/>
      <c r="HM655" s="93"/>
      <c r="HN655" s="93"/>
      <c r="HO655" s="93"/>
      <c r="HP655" s="93"/>
      <c r="HQ655" s="93"/>
      <c r="HR655" s="93"/>
      <c r="HS655" s="93"/>
      <c r="HT655" s="93"/>
      <c r="HU655" s="93"/>
      <c r="HV655" s="93"/>
      <c r="HW655" s="93"/>
      <c r="HX655" s="93"/>
      <c r="HY655" s="93"/>
      <c r="HZ655" s="93"/>
      <c r="IA655" s="93"/>
      <c r="IB655" s="93"/>
      <c r="IC655" s="93"/>
      <c r="ID655" s="93"/>
      <c r="IE655" s="93"/>
      <c r="IF655" s="93"/>
      <c r="IG655" s="93"/>
      <c r="IH655" s="93"/>
      <c r="II655" s="93"/>
      <c r="IJ655" s="93"/>
      <c r="IK655" s="93"/>
      <c r="IL655" s="93"/>
      <c r="IM655" s="93"/>
      <c r="IN655" s="93"/>
      <c r="IO655" s="93"/>
      <c r="IP655" s="93"/>
      <c r="IQ655" s="93"/>
      <c r="IR655" s="93"/>
      <c r="IS655" s="93"/>
      <c r="IT655" s="93"/>
      <c r="IU655" s="93"/>
      <c r="IV655" s="93"/>
      <c r="IW655" s="93"/>
      <c r="IX655" s="93"/>
      <c r="IY655" s="93"/>
      <c r="IZ655" s="93"/>
      <c r="JA655" s="93"/>
      <c r="JB655" s="93"/>
      <c r="JC655" s="93"/>
      <c r="JD655" s="93"/>
      <c r="JE655" s="93"/>
      <c r="JF655" s="93"/>
      <c r="JG655" s="93"/>
      <c r="JH655" s="93"/>
      <c r="JI655" s="93"/>
      <c r="JJ655" s="93"/>
      <c r="JK655" s="93"/>
      <c r="JL655" s="93"/>
      <c r="JM655" s="93"/>
      <c r="JN655" s="93"/>
      <c r="JO655" s="93"/>
      <c r="JP655" s="93"/>
      <c r="JQ655" s="93"/>
      <c r="JR655" s="93"/>
      <c r="JS655" s="93"/>
    </row>
    <row r="656" spans="1:279" x14ac:dyDescent="0.25">
      <c r="A656" s="93"/>
      <c r="B656" s="93"/>
      <c r="C656" s="93"/>
      <c r="D656" s="93"/>
      <c r="E656" s="94"/>
      <c r="F656" s="191"/>
      <c r="G656" s="95"/>
      <c r="H656" s="191"/>
      <c r="I656" s="191"/>
      <c r="J656" s="96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  <c r="EX656" s="93"/>
      <c r="EY656" s="93"/>
      <c r="EZ656" s="93"/>
      <c r="FA656" s="93"/>
      <c r="FB656" s="93"/>
      <c r="FC656" s="93"/>
      <c r="FD656" s="93"/>
      <c r="FE656" s="93"/>
      <c r="FF656" s="93"/>
      <c r="FG656" s="93"/>
      <c r="FH656" s="93"/>
      <c r="FI656" s="93"/>
      <c r="FJ656" s="93"/>
      <c r="FK656" s="93"/>
      <c r="FL656" s="93"/>
      <c r="FM656" s="93"/>
      <c r="FN656" s="93"/>
      <c r="FO656" s="93"/>
      <c r="FP656" s="93"/>
      <c r="FQ656" s="93"/>
      <c r="FR656" s="93"/>
      <c r="FS656" s="93"/>
      <c r="FT656" s="93"/>
      <c r="FU656" s="93"/>
      <c r="FV656" s="93"/>
      <c r="FW656" s="93"/>
      <c r="FX656" s="93"/>
      <c r="FY656" s="93"/>
      <c r="FZ656" s="93"/>
      <c r="GA656" s="93"/>
      <c r="GB656" s="93"/>
      <c r="GC656" s="93"/>
      <c r="GD656" s="93"/>
      <c r="GE656" s="93"/>
      <c r="GF656" s="93"/>
      <c r="GG656" s="93"/>
      <c r="GH656" s="93"/>
      <c r="GI656" s="93"/>
      <c r="GJ656" s="93"/>
      <c r="GK656" s="93"/>
      <c r="GL656" s="93"/>
      <c r="GM656" s="93"/>
      <c r="GN656" s="93"/>
      <c r="GO656" s="93"/>
      <c r="GP656" s="93"/>
      <c r="GQ656" s="93"/>
      <c r="GR656" s="93"/>
      <c r="GS656" s="93"/>
      <c r="GT656" s="93"/>
      <c r="GU656" s="93"/>
      <c r="GV656" s="93"/>
      <c r="GW656" s="93"/>
      <c r="GX656" s="93"/>
      <c r="GY656" s="93"/>
      <c r="GZ656" s="93"/>
      <c r="HA656" s="93"/>
      <c r="HB656" s="93"/>
      <c r="HC656" s="93"/>
      <c r="HD656" s="93"/>
      <c r="HE656" s="93"/>
      <c r="HF656" s="93"/>
      <c r="HG656" s="93"/>
      <c r="HH656" s="93"/>
      <c r="HI656" s="93"/>
      <c r="HJ656" s="93"/>
      <c r="HK656" s="93"/>
      <c r="HL656" s="93"/>
      <c r="HM656" s="93"/>
      <c r="HN656" s="93"/>
      <c r="HO656" s="93"/>
      <c r="HP656" s="93"/>
      <c r="HQ656" s="93"/>
      <c r="HR656" s="93"/>
      <c r="HS656" s="93"/>
      <c r="HT656" s="93"/>
      <c r="HU656" s="93"/>
      <c r="HV656" s="93"/>
      <c r="HW656" s="93"/>
      <c r="HX656" s="93"/>
      <c r="HY656" s="93"/>
      <c r="HZ656" s="93"/>
      <c r="IA656" s="93"/>
      <c r="IB656" s="93"/>
      <c r="IC656" s="93"/>
      <c r="ID656" s="93"/>
      <c r="IE656" s="93"/>
      <c r="IF656" s="93"/>
      <c r="IG656" s="93"/>
      <c r="IH656" s="93"/>
      <c r="II656" s="93"/>
      <c r="IJ656" s="93"/>
      <c r="IK656" s="93"/>
      <c r="IL656" s="93"/>
      <c r="IM656" s="93"/>
      <c r="IN656" s="93"/>
      <c r="IO656" s="93"/>
      <c r="IP656" s="93"/>
      <c r="IQ656" s="93"/>
      <c r="IR656" s="93"/>
      <c r="IS656" s="93"/>
      <c r="IT656" s="93"/>
      <c r="IU656" s="93"/>
      <c r="IV656" s="93"/>
      <c r="IW656" s="93"/>
      <c r="IX656" s="93"/>
      <c r="IY656" s="93"/>
      <c r="IZ656" s="93"/>
      <c r="JA656" s="93"/>
      <c r="JB656" s="93"/>
      <c r="JC656" s="93"/>
      <c r="JD656" s="93"/>
      <c r="JE656" s="93"/>
      <c r="JF656" s="93"/>
      <c r="JG656" s="93"/>
      <c r="JH656" s="93"/>
      <c r="JI656" s="93"/>
      <c r="JJ656" s="93"/>
      <c r="JK656" s="93"/>
      <c r="JL656" s="93"/>
      <c r="JM656" s="93"/>
      <c r="JN656" s="93"/>
      <c r="JO656" s="93"/>
      <c r="JP656" s="93"/>
      <c r="JQ656" s="93"/>
      <c r="JR656" s="93"/>
      <c r="JS656" s="93"/>
    </row>
    <row r="657" spans="1:279" x14ac:dyDescent="0.25">
      <c r="A657" s="93"/>
      <c r="B657" s="93"/>
      <c r="C657" s="93"/>
      <c r="D657" s="93"/>
      <c r="E657" s="94"/>
      <c r="F657" s="191"/>
      <c r="G657" s="95"/>
      <c r="H657" s="191"/>
      <c r="I657" s="191"/>
      <c r="J657" s="96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  <c r="EX657" s="93"/>
      <c r="EY657" s="93"/>
      <c r="EZ657" s="93"/>
      <c r="FA657" s="93"/>
      <c r="FB657" s="93"/>
      <c r="FC657" s="93"/>
      <c r="FD657" s="93"/>
      <c r="FE657" s="93"/>
      <c r="FF657" s="93"/>
      <c r="FG657" s="93"/>
      <c r="FH657" s="93"/>
      <c r="FI657" s="93"/>
      <c r="FJ657" s="93"/>
      <c r="FK657" s="93"/>
      <c r="FL657" s="93"/>
      <c r="FM657" s="93"/>
      <c r="FN657" s="93"/>
      <c r="FO657" s="93"/>
      <c r="FP657" s="93"/>
      <c r="FQ657" s="93"/>
      <c r="FR657" s="93"/>
      <c r="FS657" s="93"/>
      <c r="FT657" s="93"/>
      <c r="FU657" s="93"/>
      <c r="FV657" s="93"/>
      <c r="FW657" s="93"/>
      <c r="FX657" s="93"/>
      <c r="FY657" s="93"/>
      <c r="FZ657" s="93"/>
      <c r="GA657" s="93"/>
      <c r="GB657" s="93"/>
      <c r="GC657" s="93"/>
      <c r="GD657" s="93"/>
      <c r="GE657" s="93"/>
      <c r="GF657" s="93"/>
      <c r="GG657" s="93"/>
      <c r="GH657" s="93"/>
      <c r="GI657" s="93"/>
      <c r="GJ657" s="93"/>
      <c r="GK657" s="93"/>
      <c r="GL657" s="93"/>
      <c r="GM657" s="93"/>
      <c r="GN657" s="93"/>
      <c r="GO657" s="93"/>
      <c r="GP657" s="93"/>
      <c r="GQ657" s="93"/>
      <c r="GR657" s="93"/>
      <c r="GS657" s="93"/>
      <c r="GT657" s="93"/>
      <c r="GU657" s="93"/>
      <c r="GV657" s="93"/>
      <c r="GW657" s="93"/>
      <c r="GX657" s="93"/>
      <c r="GY657" s="93"/>
      <c r="GZ657" s="93"/>
      <c r="HA657" s="93"/>
      <c r="HB657" s="93"/>
      <c r="HC657" s="93"/>
      <c r="HD657" s="93"/>
      <c r="HE657" s="93"/>
      <c r="HF657" s="93"/>
      <c r="HG657" s="93"/>
      <c r="HH657" s="93"/>
      <c r="HI657" s="93"/>
      <c r="HJ657" s="93"/>
      <c r="HK657" s="93"/>
      <c r="HL657" s="93"/>
      <c r="HM657" s="93"/>
      <c r="HN657" s="93"/>
      <c r="HO657" s="93"/>
      <c r="HP657" s="93"/>
      <c r="HQ657" s="93"/>
      <c r="HR657" s="93"/>
      <c r="HS657" s="93"/>
      <c r="HT657" s="93"/>
      <c r="HU657" s="93"/>
      <c r="HV657" s="93"/>
      <c r="HW657" s="93"/>
      <c r="HX657" s="93"/>
      <c r="HY657" s="93"/>
      <c r="HZ657" s="93"/>
      <c r="IA657" s="93"/>
      <c r="IB657" s="93"/>
      <c r="IC657" s="93"/>
      <c r="ID657" s="93"/>
      <c r="IE657" s="93"/>
      <c r="IF657" s="93"/>
      <c r="IG657" s="93"/>
      <c r="IH657" s="93"/>
      <c r="II657" s="93"/>
      <c r="IJ657" s="93"/>
      <c r="IK657" s="93"/>
      <c r="IL657" s="93"/>
      <c r="IM657" s="93"/>
      <c r="IN657" s="93"/>
      <c r="IO657" s="93"/>
      <c r="IP657" s="93"/>
      <c r="IQ657" s="93"/>
      <c r="IR657" s="93"/>
      <c r="IS657" s="93"/>
      <c r="IT657" s="93"/>
      <c r="IU657" s="93"/>
      <c r="IV657" s="93"/>
      <c r="IW657" s="93"/>
      <c r="IX657" s="93"/>
      <c r="IY657" s="93"/>
      <c r="IZ657" s="93"/>
      <c r="JA657" s="93"/>
      <c r="JB657" s="93"/>
      <c r="JC657" s="93"/>
      <c r="JD657" s="93"/>
      <c r="JE657" s="93"/>
      <c r="JF657" s="93"/>
      <c r="JG657" s="93"/>
      <c r="JH657" s="93"/>
      <c r="JI657" s="93"/>
      <c r="JJ657" s="93"/>
      <c r="JK657" s="93"/>
      <c r="JL657" s="93"/>
      <c r="JM657" s="93"/>
      <c r="JN657" s="93"/>
      <c r="JO657" s="93"/>
      <c r="JP657" s="93"/>
      <c r="JQ657" s="93"/>
      <c r="JR657" s="93"/>
      <c r="JS657" s="93"/>
    </row>
    <row r="658" spans="1:279" x14ac:dyDescent="0.25">
      <c r="A658" s="93"/>
      <c r="B658" s="93"/>
      <c r="C658" s="93"/>
      <c r="D658" s="93"/>
      <c r="E658" s="94"/>
      <c r="F658" s="191"/>
      <c r="G658" s="95"/>
      <c r="H658" s="191"/>
      <c r="I658" s="191"/>
      <c r="J658" s="96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  <c r="EX658" s="93"/>
      <c r="EY658" s="93"/>
      <c r="EZ658" s="93"/>
      <c r="FA658" s="93"/>
      <c r="FB658" s="93"/>
      <c r="FC658" s="93"/>
      <c r="FD658" s="93"/>
      <c r="FE658" s="93"/>
      <c r="FF658" s="93"/>
      <c r="FG658" s="93"/>
      <c r="FH658" s="93"/>
      <c r="FI658" s="93"/>
      <c r="FJ658" s="93"/>
      <c r="FK658" s="93"/>
      <c r="FL658" s="93"/>
      <c r="FM658" s="93"/>
      <c r="FN658" s="93"/>
      <c r="FO658" s="93"/>
      <c r="FP658" s="93"/>
      <c r="FQ658" s="93"/>
      <c r="FR658" s="93"/>
      <c r="FS658" s="93"/>
      <c r="FT658" s="93"/>
      <c r="FU658" s="93"/>
      <c r="FV658" s="93"/>
      <c r="FW658" s="93"/>
      <c r="FX658" s="93"/>
      <c r="FY658" s="93"/>
      <c r="FZ658" s="93"/>
      <c r="GA658" s="93"/>
      <c r="GB658" s="93"/>
      <c r="GC658" s="93"/>
      <c r="GD658" s="93"/>
      <c r="GE658" s="93"/>
      <c r="GF658" s="93"/>
      <c r="GG658" s="93"/>
      <c r="GH658" s="93"/>
      <c r="GI658" s="93"/>
      <c r="GJ658" s="93"/>
      <c r="GK658" s="93"/>
      <c r="GL658" s="93"/>
      <c r="GM658" s="93"/>
      <c r="GN658" s="93"/>
      <c r="GO658" s="93"/>
      <c r="GP658" s="93"/>
      <c r="GQ658" s="93"/>
      <c r="GR658" s="93"/>
      <c r="GS658" s="93"/>
      <c r="GT658" s="93"/>
      <c r="GU658" s="93"/>
      <c r="GV658" s="93"/>
      <c r="GW658" s="93"/>
      <c r="GX658" s="93"/>
      <c r="GY658" s="93"/>
      <c r="GZ658" s="93"/>
      <c r="HA658" s="93"/>
      <c r="HB658" s="93"/>
      <c r="HC658" s="93"/>
      <c r="HD658" s="93"/>
      <c r="HE658" s="93"/>
      <c r="HF658" s="93"/>
      <c r="HG658" s="93"/>
      <c r="HH658" s="93"/>
      <c r="HI658" s="93"/>
      <c r="HJ658" s="93"/>
      <c r="HK658" s="93"/>
      <c r="HL658" s="93"/>
      <c r="HM658" s="93"/>
      <c r="HN658" s="93"/>
      <c r="HO658" s="93"/>
      <c r="HP658" s="93"/>
      <c r="HQ658" s="93"/>
      <c r="HR658" s="93"/>
      <c r="HS658" s="93"/>
      <c r="HT658" s="93"/>
      <c r="HU658" s="93"/>
      <c r="HV658" s="93"/>
      <c r="HW658" s="93"/>
      <c r="HX658" s="93"/>
      <c r="HY658" s="93"/>
      <c r="HZ658" s="93"/>
      <c r="IA658" s="93"/>
      <c r="IB658" s="93"/>
      <c r="IC658" s="93"/>
      <c r="ID658" s="93"/>
      <c r="IE658" s="93"/>
      <c r="IF658" s="93"/>
      <c r="IG658" s="93"/>
      <c r="IH658" s="93"/>
      <c r="II658" s="93"/>
      <c r="IJ658" s="93"/>
      <c r="IK658" s="93"/>
      <c r="IL658" s="93"/>
      <c r="IM658" s="93"/>
      <c r="IN658" s="93"/>
      <c r="IO658" s="93"/>
      <c r="IP658" s="93"/>
      <c r="IQ658" s="93"/>
      <c r="IR658" s="93"/>
      <c r="IS658" s="93"/>
      <c r="IT658" s="93"/>
      <c r="IU658" s="93"/>
      <c r="IV658" s="93"/>
      <c r="IW658" s="93"/>
      <c r="IX658" s="93"/>
      <c r="IY658" s="93"/>
      <c r="IZ658" s="93"/>
      <c r="JA658" s="93"/>
      <c r="JB658" s="93"/>
      <c r="JC658" s="93"/>
      <c r="JD658" s="93"/>
      <c r="JE658" s="93"/>
      <c r="JF658" s="93"/>
      <c r="JG658" s="93"/>
      <c r="JH658" s="93"/>
      <c r="JI658" s="93"/>
      <c r="JJ658" s="93"/>
      <c r="JK658" s="93"/>
      <c r="JL658" s="93"/>
      <c r="JM658" s="93"/>
      <c r="JN658" s="93"/>
      <c r="JO658" s="93"/>
      <c r="JP658" s="93"/>
      <c r="JQ658" s="93"/>
      <c r="JR658" s="93"/>
      <c r="JS658" s="93"/>
    </row>
    <row r="659" spans="1:279" x14ac:dyDescent="0.25">
      <c r="A659" s="93"/>
      <c r="B659" s="93"/>
      <c r="C659" s="93"/>
      <c r="D659" s="93"/>
      <c r="E659" s="94"/>
      <c r="F659" s="191"/>
      <c r="G659" s="95"/>
      <c r="H659" s="191"/>
      <c r="I659" s="191"/>
      <c r="J659" s="96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  <c r="EX659" s="93"/>
      <c r="EY659" s="93"/>
      <c r="EZ659" s="93"/>
      <c r="FA659" s="93"/>
      <c r="FB659" s="93"/>
      <c r="FC659" s="93"/>
      <c r="FD659" s="93"/>
      <c r="FE659" s="93"/>
      <c r="FF659" s="93"/>
      <c r="FG659" s="93"/>
      <c r="FH659" s="93"/>
      <c r="FI659" s="93"/>
      <c r="FJ659" s="93"/>
      <c r="FK659" s="93"/>
      <c r="FL659" s="93"/>
      <c r="FM659" s="93"/>
      <c r="FN659" s="93"/>
      <c r="FO659" s="93"/>
      <c r="FP659" s="93"/>
      <c r="FQ659" s="93"/>
      <c r="FR659" s="93"/>
      <c r="FS659" s="93"/>
      <c r="FT659" s="93"/>
      <c r="FU659" s="93"/>
      <c r="FV659" s="93"/>
      <c r="FW659" s="93"/>
      <c r="FX659" s="93"/>
      <c r="FY659" s="93"/>
      <c r="FZ659" s="93"/>
      <c r="GA659" s="93"/>
      <c r="GB659" s="93"/>
      <c r="GC659" s="93"/>
      <c r="GD659" s="93"/>
      <c r="GE659" s="93"/>
      <c r="GF659" s="93"/>
      <c r="GG659" s="93"/>
      <c r="GH659" s="93"/>
      <c r="GI659" s="93"/>
      <c r="GJ659" s="93"/>
      <c r="GK659" s="93"/>
      <c r="GL659" s="93"/>
      <c r="GM659" s="93"/>
      <c r="GN659" s="93"/>
      <c r="GO659" s="93"/>
      <c r="GP659" s="93"/>
      <c r="GQ659" s="93"/>
      <c r="GR659" s="93"/>
      <c r="GS659" s="93"/>
      <c r="GT659" s="93"/>
      <c r="GU659" s="93"/>
      <c r="GV659" s="93"/>
      <c r="GW659" s="93"/>
      <c r="GX659" s="93"/>
      <c r="GY659" s="93"/>
      <c r="GZ659" s="93"/>
      <c r="HA659" s="93"/>
      <c r="HB659" s="93"/>
      <c r="HC659" s="93"/>
      <c r="HD659" s="93"/>
      <c r="HE659" s="93"/>
      <c r="HF659" s="93"/>
      <c r="HG659" s="93"/>
      <c r="HH659" s="93"/>
      <c r="HI659" s="93"/>
      <c r="HJ659" s="93"/>
      <c r="HK659" s="93"/>
      <c r="HL659" s="93"/>
      <c r="HM659" s="93"/>
      <c r="HN659" s="93"/>
      <c r="HO659" s="93"/>
      <c r="HP659" s="93"/>
      <c r="HQ659" s="93"/>
      <c r="HR659" s="93"/>
      <c r="HS659" s="93"/>
      <c r="HT659" s="93"/>
      <c r="HU659" s="93"/>
      <c r="HV659" s="93"/>
      <c r="HW659" s="93"/>
      <c r="HX659" s="93"/>
      <c r="HY659" s="93"/>
      <c r="HZ659" s="93"/>
      <c r="IA659" s="93"/>
      <c r="IB659" s="93"/>
      <c r="IC659" s="93"/>
      <c r="ID659" s="93"/>
      <c r="IE659" s="93"/>
      <c r="IF659" s="93"/>
      <c r="IG659" s="93"/>
      <c r="IH659" s="93"/>
      <c r="II659" s="93"/>
      <c r="IJ659" s="93"/>
      <c r="IK659" s="93"/>
      <c r="IL659" s="93"/>
      <c r="IM659" s="93"/>
      <c r="IN659" s="93"/>
      <c r="IO659" s="93"/>
      <c r="IP659" s="93"/>
      <c r="IQ659" s="93"/>
      <c r="IR659" s="93"/>
      <c r="IS659" s="93"/>
      <c r="IT659" s="93"/>
      <c r="IU659" s="93"/>
      <c r="IV659" s="93"/>
      <c r="IW659" s="93"/>
      <c r="IX659" s="93"/>
      <c r="IY659" s="93"/>
      <c r="IZ659" s="93"/>
      <c r="JA659" s="93"/>
      <c r="JB659" s="93"/>
      <c r="JC659" s="93"/>
      <c r="JD659" s="93"/>
      <c r="JE659" s="93"/>
      <c r="JF659" s="93"/>
      <c r="JG659" s="93"/>
      <c r="JH659" s="93"/>
      <c r="JI659" s="93"/>
      <c r="JJ659" s="93"/>
      <c r="JK659" s="93"/>
      <c r="JL659" s="93"/>
      <c r="JM659" s="93"/>
      <c r="JN659" s="93"/>
      <c r="JO659" s="93"/>
      <c r="JP659" s="93"/>
      <c r="JQ659" s="93"/>
      <c r="JR659" s="93"/>
      <c r="JS659" s="93"/>
    </row>
    <row r="660" spans="1:279" x14ac:dyDescent="0.25">
      <c r="A660" s="93"/>
      <c r="B660" s="93"/>
      <c r="C660" s="93"/>
      <c r="D660" s="93"/>
      <c r="E660" s="94"/>
      <c r="F660" s="191"/>
      <c r="G660" s="95"/>
      <c r="H660" s="191"/>
      <c r="I660" s="191"/>
      <c r="J660" s="96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  <c r="EX660" s="93"/>
      <c r="EY660" s="93"/>
      <c r="EZ660" s="93"/>
      <c r="FA660" s="93"/>
      <c r="FB660" s="93"/>
      <c r="FC660" s="93"/>
      <c r="FD660" s="93"/>
      <c r="FE660" s="93"/>
      <c r="FF660" s="93"/>
      <c r="FG660" s="93"/>
      <c r="FH660" s="93"/>
      <c r="FI660" s="93"/>
      <c r="FJ660" s="93"/>
      <c r="FK660" s="93"/>
      <c r="FL660" s="93"/>
      <c r="FM660" s="93"/>
      <c r="FN660" s="93"/>
      <c r="FO660" s="93"/>
      <c r="FP660" s="93"/>
      <c r="FQ660" s="93"/>
      <c r="FR660" s="93"/>
      <c r="FS660" s="93"/>
      <c r="FT660" s="93"/>
      <c r="FU660" s="93"/>
      <c r="FV660" s="93"/>
      <c r="FW660" s="93"/>
      <c r="FX660" s="93"/>
      <c r="FY660" s="93"/>
      <c r="FZ660" s="93"/>
      <c r="GA660" s="93"/>
      <c r="GB660" s="93"/>
      <c r="GC660" s="93"/>
      <c r="GD660" s="93"/>
      <c r="GE660" s="93"/>
      <c r="GF660" s="93"/>
      <c r="GG660" s="93"/>
      <c r="GH660" s="93"/>
      <c r="GI660" s="93"/>
      <c r="GJ660" s="93"/>
      <c r="GK660" s="93"/>
      <c r="GL660" s="93"/>
      <c r="GM660" s="93"/>
      <c r="GN660" s="93"/>
      <c r="GO660" s="93"/>
      <c r="GP660" s="93"/>
      <c r="GQ660" s="93"/>
      <c r="GR660" s="93"/>
      <c r="GS660" s="93"/>
      <c r="GT660" s="93"/>
      <c r="GU660" s="93"/>
      <c r="GV660" s="93"/>
      <c r="GW660" s="93"/>
      <c r="GX660" s="93"/>
      <c r="GY660" s="93"/>
      <c r="GZ660" s="93"/>
      <c r="HA660" s="93"/>
      <c r="HB660" s="93"/>
      <c r="HC660" s="93"/>
      <c r="HD660" s="93"/>
      <c r="HE660" s="93"/>
      <c r="HF660" s="93"/>
      <c r="HG660" s="93"/>
      <c r="HH660" s="93"/>
      <c r="HI660" s="93"/>
      <c r="HJ660" s="93"/>
      <c r="HK660" s="93"/>
      <c r="HL660" s="93"/>
      <c r="HM660" s="93"/>
      <c r="HN660" s="93"/>
      <c r="HO660" s="93"/>
      <c r="HP660" s="93"/>
      <c r="HQ660" s="93"/>
      <c r="HR660" s="93"/>
      <c r="HS660" s="93"/>
      <c r="HT660" s="93"/>
      <c r="HU660" s="93"/>
      <c r="HV660" s="93"/>
      <c r="HW660" s="93"/>
      <c r="HX660" s="93"/>
      <c r="HY660" s="93"/>
      <c r="HZ660" s="93"/>
      <c r="IA660" s="93"/>
      <c r="IB660" s="93"/>
      <c r="IC660" s="93"/>
      <c r="ID660" s="93"/>
      <c r="IE660" s="93"/>
      <c r="IF660" s="93"/>
      <c r="IG660" s="93"/>
      <c r="IH660" s="93"/>
      <c r="II660" s="93"/>
      <c r="IJ660" s="93"/>
      <c r="IK660" s="93"/>
      <c r="IL660" s="93"/>
      <c r="IM660" s="93"/>
      <c r="IN660" s="93"/>
      <c r="IO660" s="93"/>
      <c r="IP660" s="93"/>
      <c r="IQ660" s="93"/>
      <c r="IR660" s="93"/>
      <c r="IS660" s="93"/>
      <c r="IT660" s="93"/>
      <c r="IU660" s="93"/>
      <c r="IV660" s="93"/>
      <c r="IW660" s="93"/>
      <c r="IX660" s="93"/>
      <c r="IY660" s="93"/>
      <c r="IZ660" s="93"/>
      <c r="JA660" s="93"/>
      <c r="JB660" s="93"/>
      <c r="JC660" s="93"/>
      <c r="JD660" s="93"/>
      <c r="JE660" s="93"/>
      <c r="JF660" s="93"/>
      <c r="JG660" s="93"/>
      <c r="JH660" s="93"/>
      <c r="JI660" s="93"/>
      <c r="JJ660" s="93"/>
      <c r="JK660" s="93"/>
      <c r="JL660" s="93"/>
      <c r="JM660" s="93"/>
      <c r="JN660" s="93"/>
      <c r="JO660" s="93"/>
      <c r="JP660" s="93"/>
      <c r="JQ660" s="93"/>
      <c r="JR660" s="93"/>
      <c r="JS660" s="93"/>
    </row>
    <row r="661" spans="1:279" x14ac:dyDescent="0.25">
      <c r="A661" s="93"/>
      <c r="B661" s="93"/>
      <c r="C661" s="93"/>
      <c r="D661" s="93"/>
      <c r="E661" s="94"/>
      <c r="F661" s="191"/>
      <c r="G661" s="95"/>
      <c r="H661" s="191"/>
      <c r="I661" s="191"/>
      <c r="J661" s="96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  <c r="EX661" s="93"/>
      <c r="EY661" s="93"/>
      <c r="EZ661" s="93"/>
      <c r="FA661" s="93"/>
      <c r="FB661" s="93"/>
      <c r="FC661" s="93"/>
      <c r="FD661" s="93"/>
      <c r="FE661" s="93"/>
      <c r="FF661" s="93"/>
      <c r="FG661" s="93"/>
      <c r="FH661" s="93"/>
      <c r="FI661" s="93"/>
      <c r="FJ661" s="93"/>
      <c r="FK661" s="93"/>
      <c r="FL661" s="93"/>
      <c r="FM661" s="93"/>
      <c r="FN661" s="93"/>
      <c r="FO661" s="93"/>
      <c r="FP661" s="93"/>
      <c r="FQ661" s="93"/>
      <c r="FR661" s="93"/>
      <c r="FS661" s="93"/>
      <c r="FT661" s="93"/>
      <c r="FU661" s="93"/>
      <c r="FV661" s="93"/>
      <c r="FW661" s="93"/>
      <c r="FX661" s="93"/>
      <c r="FY661" s="93"/>
      <c r="FZ661" s="93"/>
      <c r="GA661" s="93"/>
      <c r="GB661" s="93"/>
      <c r="GC661" s="93"/>
      <c r="GD661" s="93"/>
      <c r="GE661" s="93"/>
      <c r="GF661" s="93"/>
      <c r="GG661" s="93"/>
      <c r="GH661" s="93"/>
      <c r="GI661" s="93"/>
      <c r="GJ661" s="93"/>
      <c r="GK661" s="93"/>
      <c r="GL661" s="93"/>
      <c r="GM661" s="93"/>
      <c r="GN661" s="93"/>
      <c r="GO661" s="93"/>
      <c r="GP661" s="93"/>
      <c r="GQ661" s="93"/>
      <c r="GR661" s="93"/>
      <c r="GS661" s="93"/>
      <c r="GT661" s="93"/>
      <c r="GU661" s="93"/>
      <c r="GV661" s="93"/>
      <c r="GW661" s="93"/>
      <c r="GX661" s="93"/>
      <c r="GY661" s="93"/>
      <c r="GZ661" s="93"/>
      <c r="HA661" s="93"/>
      <c r="HB661" s="93"/>
      <c r="HC661" s="93"/>
      <c r="HD661" s="93"/>
      <c r="HE661" s="93"/>
      <c r="HF661" s="93"/>
      <c r="HG661" s="93"/>
      <c r="HH661" s="93"/>
      <c r="HI661" s="93"/>
      <c r="HJ661" s="93"/>
      <c r="HK661" s="93"/>
      <c r="HL661" s="93"/>
      <c r="HM661" s="93"/>
      <c r="HN661" s="93"/>
      <c r="HO661" s="93"/>
      <c r="HP661" s="93"/>
      <c r="HQ661" s="93"/>
      <c r="HR661" s="93"/>
      <c r="HS661" s="93"/>
      <c r="HT661" s="93"/>
      <c r="HU661" s="93"/>
      <c r="HV661" s="93"/>
      <c r="HW661" s="93"/>
      <c r="HX661" s="93"/>
      <c r="HY661" s="93"/>
      <c r="HZ661" s="93"/>
      <c r="IA661" s="93"/>
      <c r="IB661" s="93"/>
      <c r="IC661" s="93"/>
      <c r="ID661" s="93"/>
      <c r="IE661" s="93"/>
      <c r="IF661" s="93"/>
      <c r="IG661" s="93"/>
      <c r="IH661" s="93"/>
      <c r="II661" s="93"/>
      <c r="IJ661" s="93"/>
      <c r="IK661" s="93"/>
      <c r="IL661" s="93"/>
      <c r="IM661" s="93"/>
      <c r="IN661" s="93"/>
      <c r="IO661" s="93"/>
      <c r="IP661" s="93"/>
      <c r="IQ661" s="93"/>
      <c r="IR661" s="93"/>
      <c r="IS661" s="93"/>
      <c r="IT661" s="93"/>
      <c r="IU661" s="93"/>
      <c r="IV661" s="93"/>
      <c r="IW661" s="93"/>
      <c r="IX661" s="93"/>
      <c r="IY661" s="93"/>
      <c r="IZ661" s="93"/>
      <c r="JA661" s="93"/>
      <c r="JB661" s="93"/>
      <c r="JC661" s="93"/>
      <c r="JD661" s="93"/>
      <c r="JE661" s="93"/>
      <c r="JF661" s="93"/>
      <c r="JG661" s="93"/>
      <c r="JH661" s="93"/>
      <c r="JI661" s="93"/>
      <c r="JJ661" s="93"/>
      <c r="JK661" s="93"/>
      <c r="JL661" s="93"/>
      <c r="JM661" s="93"/>
      <c r="JN661" s="93"/>
      <c r="JO661" s="93"/>
      <c r="JP661" s="93"/>
      <c r="JQ661" s="93"/>
      <c r="JR661" s="93"/>
      <c r="JS661" s="93"/>
    </row>
    <row r="662" spans="1:279" x14ac:dyDescent="0.25">
      <c r="A662" s="93"/>
      <c r="B662" s="93"/>
      <c r="C662" s="93"/>
      <c r="D662" s="93"/>
      <c r="E662" s="94"/>
      <c r="F662" s="191"/>
      <c r="G662" s="95"/>
      <c r="H662" s="191"/>
      <c r="I662" s="191"/>
      <c r="J662" s="96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  <c r="EX662" s="93"/>
      <c r="EY662" s="93"/>
      <c r="EZ662" s="93"/>
      <c r="FA662" s="93"/>
      <c r="FB662" s="93"/>
      <c r="FC662" s="93"/>
      <c r="FD662" s="93"/>
      <c r="FE662" s="93"/>
      <c r="FF662" s="93"/>
      <c r="FG662" s="93"/>
      <c r="FH662" s="93"/>
      <c r="FI662" s="93"/>
      <c r="FJ662" s="93"/>
      <c r="FK662" s="93"/>
      <c r="FL662" s="93"/>
      <c r="FM662" s="93"/>
      <c r="FN662" s="93"/>
      <c r="FO662" s="93"/>
      <c r="FP662" s="93"/>
      <c r="FQ662" s="93"/>
      <c r="FR662" s="93"/>
      <c r="FS662" s="93"/>
      <c r="FT662" s="93"/>
      <c r="FU662" s="93"/>
      <c r="FV662" s="93"/>
      <c r="FW662" s="93"/>
      <c r="FX662" s="93"/>
      <c r="FY662" s="93"/>
      <c r="FZ662" s="93"/>
      <c r="GA662" s="93"/>
      <c r="GB662" s="93"/>
      <c r="GC662" s="93"/>
      <c r="GD662" s="93"/>
      <c r="GE662" s="93"/>
      <c r="GF662" s="93"/>
      <c r="GG662" s="93"/>
      <c r="GH662" s="93"/>
      <c r="GI662" s="93"/>
      <c r="GJ662" s="93"/>
      <c r="GK662" s="93"/>
      <c r="GL662" s="93"/>
      <c r="GM662" s="93"/>
      <c r="GN662" s="93"/>
      <c r="GO662" s="93"/>
      <c r="GP662" s="93"/>
      <c r="GQ662" s="93"/>
      <c r="GR662" s="93"/>
      <c r="GS662" s="93"/>
      <c r="GT662" s="93"/>
      <c r="GU662" s="93"/>
      <c r="GV662" s="93"/>
      <c r="GW662" s="93"/>
      <c r="GX662" s="93"/>
      <c r="GY662" s="93"/>
      <c r="GZ662" s="93"/>
      <c r="HA662" s="93"/>
      <c r="HB662" s="93"/>
      <c r="HC662" s="93"/>
      <c r="HD662" s="93"/>
      <c r="HE662" s="93"/>
      <c r="HF662" s="93"/>
      <c r="HG662" s="93"/>
      <c r="HH662" s="93"/>
      <c r="HI662" s="93"/>
      <c r="HJ662" s="93"/>
      <c r="HK662" s="93"/>
      <c r="HL662" s="93"/>
      <c r="HM662" s="93"/>
      <c r="HN662" s="93"/>
      <c r="HO662" s="93"/>
      <c r="HP662" s="93"/>
      <c r="HQ662" s="93"/>
      <c r="HR662" s="93"/>
      <c r="HS662" s="93"/>
      <c r="HT662" s="93"/>
      <c r="HU662" s="93"/>
      <c r="HV662" s="93"/>
      <c r="HW662" s="93"/>
      <c r="HX662" s="93"/>
      <c r="HY662" s="93"/>
      <c r="HZ662" s="93"/>
      <c r="IA662" s="93"/>
      <c r="IB662" s="93"/>
      <c r="IC662" s="93"/>
      <c r="ID662" s="93"/>
      <c r="IE662" s="93"/>
      <c r="IF662" s="93"/>
      <c r="IG662" s="93"/>
      <c r="IH662" s="93"/>
      <c r="II662" s="93"/>
      <c r="IJ662" s="93"/>
      <c r="IK662" s="93"/>
      <c r="IL662" s="93"/>
      <c r="IM662" s="93"/>
      <c r="IN662" s="93"/>
      <c r="IO662" s="93"/>
      <c r="IP662" s="93"/>
      <c r="IQ662" s="93"/>
      <c r="IR662" s="93"/>
      <c r="IS662" s="93"/>
      <c r="IT662" s="93"/>
      <c r="IU662" s="93"/>
      <c r="IV662" s="93"/>
      <c r="IW662" s="93"/>
      <c r="IX662" s="93"/>
      <c r="IY662" s="93"/>
      <c r="IZ662" s="93"/>
      <c r="JA662" s="93"/>
      <c r="JB662" s="93"/>
      <c r="JC662" s="93"/>
      <c r="JD662" s="93"/>
      <c r="JE662" s="93"/>
      <c r="JF662" s="93"/>
      <c r="JG662" s="93"/>
      <c r="JH662" s="93"/>
      <c r="JI662" s="93"/>
      <c r="JJ662" s="93"/>
      <c r="JK662" s="93"/>
      <c r="JL662" s="93"/>
      <c r="JM662" s="93"/>
      <c r="JN662" s="93"/>
      <c r="JO662" s="93"/>
      <c r="JP662" s="93"/>
      <c r="JQ662" s="93"/>
      <c r="JR662" s="93"/>
      <c r="JS662" s="93"/>
    </row>
    <row r="663" spans="1:279" x14ac:dyDescent="0.25">
      <c r="A663" s="93"/>
      <c r="B663" s="93"/>
      <c r="C663" s="93"/>
      <c r="D663" s="93"/>
      <c r="E663" s="94"/>
      <c r="F663" s="191"/>
      <c r="G663" s="95"/>
      <c r="H663" s="191"/>
      <c r="I663" s="191"/>
      <c r="J663" s="96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  <c r="EX663" s="93"/>
      <c r="EY663" s="93"/>
      <c r="EZ663" s="93"/>
      <c r="FA663" s="93"/>
      <c r="FB663" s="93"/>
      <c r="FC663" s="93"/>
      <c r="FD663" s="93"/>
      <c r="FE663" s="93"/>
      <c r="FF663" s="93"/>
      <c r="FG663" s="93"/>
      <c r="FH663" s="93"/>
      <c r="FI663" s="93"/>
      <c r="FJ663" s="93"/>
      <c r="FK663" s="93"/>
      <c r="FL663" s="93"/>
      <c r="FM663" s="93"/>
      <c r="FN663" s="93"/>
      <c r="FO663" s="93"/>
      <c r="FP663" s="93"/>
      <c r="FQ663" s="93"/>
      <c r="FR663" s="93"/>
      <c r="FS663" s="93"/>
      <c r="FT663" s="93"/>
      <c r="FU663" s="93"/>
      <c r="FV663" s="93"/>
      <c r="FW663" s="93"/>
      <c r="FX663" s="93"/>
      <c r="FY663" s="93"/>
      <c r="FZ663" s="93"/>
      <c r="GA663" s="93"/>
      <c r="GB663" s="93"/>
      <c r="GC663" s="93"/>
      <c r="GD663" s="93"/>
      <c r="GE663" s="93"/>
      <c r="GF663" s="93"/>
      <c r="GG663" s="93"/>
      <c r="GH663" s="93"/>
      <c r="GI663" s="93"/>
      <c r="GJ663" s="93"/>
      <c r="GK663" s="93"/>
      <c r="GL663" s="93"/>
      <c r="GM663" s="93"/>
      <c r="GN663" s="93"/>
      <c r="GO663" s="93"/>
      <c r="GP663" s="93"/>
      <c r="GQ663" s="93"/>
      <c r="GR663" s="93"/>
      <c r="GS663" s="93"/>
      <c r="GT663" s="93"/>
      <c r="GU663" s="93"/>
      <c r="GV663" s="93"/>
      <c r="GW663" s="93"/>
      <c r="GX663" s="93"/>
      <c r="GY663" s="93"/>
      <c r="GZ663" s="93"/>
      <c r="HA663" s="93"/>
      <c r="HB663" s="93"/>
      <c r="HC663" s="93"/>
      <c r="HD663" s="93"/>
      <c r="HE663" s="93"/>
      <c r="HF663" s="93"/>
      <c r="HG663" s="93"/>
      <c r="HH663" s="93"/>
      <c r="HI663" s="93"/>
      <c r="HJ663" s="93"/>
      <c r="HK663" s="93"/>
      <c r="HL663" s="93"/>
      <c r="HM663" s="93"/>
      <c r="HN663" s="93"/>
      <c r="HO663" s="93"/>
      <c r="HP663" s="93"/>
      <c r="HQ663" s="93"/>
      <c r="HR663" s="93"/>
      <c r="HS663" s="93"/>
      <c r="HT663" s="93"/>
      <c r="HU663" s="93"/>
      <c r="HV663" s="93"/>
      <c r="HW663" s="93"/>
      <c r="HX663" s="93"/>
      <c r="HY663" s="93"/>
      <c r="HZ663" s="93"/>
      <c r="IA663" s="93"/>
      <c r="IB663" s="93"/>
      <c r="IC663" s="93"/>
      <c r="ID663" s="93"/>
      <c r="IE663" s="93"/>
      <c r="IF663" s="93"/>
      <c r="IG663" s="93"/>
      <c r="IH663" s="93"/>
      <c r="II663" s="93"/>
      <c r="IJ663" s="93"/>
      <c r="IK663" s="93"/>
      <c r="IL663" s="93"/>
      <c r="IM663" s="93"/>
      <c r="IN663" s="93"/>
      <c r="IO663" s="93"/>
      <c r="IP663" s="93"/>
      <c r="IQ663" s="93"/>
      <c r="IR663" s="93"/>
      <c r="IS663" s="93"/>
      <c r="IT663" s="93"/>
      <c r="IU663" s="93"/>
      <c r="IV663" s="93"/>
      <c r="IW663" s="93"/>
      <c r="IX663" s="93"/>
      <c r="IY663" s="93"/>
      <c r="IZ663" s="93"/>
      <c r="JA663" s="93"/>
      <c r="JB663" s="93"/>
      <c r="JC663" s="93"/>
      <c r="JD663" s="93"/>
      <c r="JE663" s="93"/>
      <c r="JF663" s="93"/>
      <c r="JG663" s="93"/>
      <c r="JH663" s="93"/>
      <c r="JI663" s="93"/>
      <c r="JJ663" s="93"/>
      <c r="JK663" s="93"/>
      <c r="JL663" s="93"/>
      <c r="JM663" s="93"/>
      <c r="JN663" s="93"/>
      <c r="JO663" s="93"/>
      <c r="JP663" s="93"/>
      <c r="JQ663" s="93"/>
      <c r="JR663" s="93"/>
      <c r="JS663" s="93"/>
    </row>
    <row r="664" spans="1:279" x14ac:dyDescent="0.25">
      <c r="A664" s="93"/>
      <c r="B664" s="93"/>
      <c r="C664" s="93"/>
      <c r="D664" s="93"/>
      <c r="E664" s="94"/>
      <c r="F664" s="191"/>
      <c r="G664" s="95"/>
      <c r="H664" s="191"/>
      <c r="I664" s="191"/>
      <c r="J664" s="96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  <c r="EX664" s="93"/>
      <c r="EY664" s="93"/>
      <c r="EZ664" s="93"/>
      <c r="FA664" s="93"/>
      <c r="FB664" s="93"/>
      <c r="FC664" s="93"/>
      <c r="FD664" s="93"/>
      <c r="FE664" s="93"/>
      <c r="FF664" s="93"/>
      <c r="FG664" s="93"/>
      <c r="FH664" s="93"/>
      <c r="FI664" s="93"/>
      <c r="FJ664" s="93"/>
      <c r="FK664" s="93"/>
      <c r="FL664" s="93"/>
      <c r="FM664" s="93"/>
      <c r="FN664" s="93"/>
      <c r="FO664" s="93"/>
      <c r="FP664" s="93"/>
      <c r="FQ664" s="93"/>
      <c r="FR664" s="93"/>
      <c r="FS664" s="93"/>
      <c r="FT664" s="93"/>
      <c r="FU664" s="93"/>
      <c r="FV664" s="93"/>
      <c r="FW664" s="93"/>
      <c r="FX664" s="93"/>
      <c r="FY664" s="93"/>
      <c r="FZ664" s="93"/>
      <c r="GA664" s="93"/>
      <c r="GB664" s="93"/>
      <c r="GC664" s="93"/>
      <c r="GD664" s="93"/>
      <c r="GE664" s="93"/>
      <c r="GF664" s="93"/>
      <c r="GG664" s="93"/>
      <c r="GH664" s="93"/>
      <c r="GI664" s="93"/>
      <c r="GJ664" s="93"/>
      <c r="GK664" s="93"/>
      <c r="GL664" s="93"/>
      <c r="GM664" s="93"/>
      <c r="GN664" s="93"/>
      <c r="GO664" s="93"/>
      <c r="GP664" s="93"/>
      <c r="GQ664" s="93"/>
      <c r="GR664" s="93"/>
      <c r="GS664" s="93"/>
      <c r="GT664" s="93"/>
      <c r="GU664" s="93"/>
      <c r="GV664" s="93"/>
      <c r="GW664" s="93"/>
      <c r="GX664" s="93"/>
      <c r="GY664" s="93"/>
      <c r="GZ664" s="93"/>
      <c r="HA664" s="93"/>
      <c r="HB664" s="93"/>
      <c r="HC664" s="93"/>
      <c r="HD664" s="93"/>
      <c r="HE664" s="93"/>
      <c r="HF664" s="93"/>
      <c r="HG664" s="93"/>
      <c r="HH664" s="93"/>
      <c r="HI664" s="93"/>
      <c r="HJ664" s="93"/>
      <c r="HK664" s="93"/>
      <c r="HL664" s="93"/>
      <c r="HM664" s="93"/>
      <c r="HN664" s="93"/>
      <c r="HO664" s="93"/>
      <c r="HP664" s="93"/>
      <c r="HQ664" s="93"/>
      <c r="HR664" s="93"/>
      <c r="HS664" s="93"/>
      <c r="HT664" s="93"/>
      <c r="HU664" s="93"/>
      <c r="HV664" s="93"/>
      <c r="HW664" s="93"/>
      <c r="HX664" s="93"/>
      <c r="HY664" s="93"/>
      <c r="HZ664" s="93"/>
      <c r="IA664" s="93"/>
      <c r="IB664" s="93"/>
      <c r="IC664" s="93"/>
      <c r="ID664" s="93"/>
      <c r="IE664" s="93"/>
      <c r="IF664" s="93"/>
      <c r="IG664" s="93"/>
      <c r="IH664" s="93"/>
      <c r="II664" s="93"/>
      <c r="IJ664" s="93"/>
      <c r="IK664" s="93"/>
      <c r="IL664" s="93"/>
      <c r="IM664" s="93"/>
      <c r="IN664" s="93"/>
      <c r="IO664" s="93"/>
      <c r="IP664" s="93"/>
      <c r="IQ664" s="93"/>
      <c r="IR664" s="93"/>
      <c r="IS664" s="93"/>
      <c r="IT664" s="93"/>
      <c r="IU664" s="93"/>
      <c r="IV664" s="93"/>
      <c r="IW664" s="93"/>
      <c r="IX664" s="93"/>
      <c r="IY664" s="93"/>
      <c r="IZ664" s="93"/>
      <c r="JA664" s="93"/>
      <c r="JB664" s="93"/>
      <c r="JC664" s="93"/>
      <c r="JD664" s="93"/>
      <c r="JE664" s="93"/>
      <c r="JF664" s="93"/>
      <c r="JG664" s="93"/>
      <c r="JH664" s="93"/>
      <c r="JI664" s="93"/>
      <c r="JJ664" s="93"/>
      <c r="JK664" s="93"/>
      <c r="JL664" s="93"/>
      <c r="JM664" s="93"/>
      <c r="JN664" s="93"/>
      <c r="JO664" s="93"/>
      <c r="JP664" s="93"/>
      <c r="JQ664" s="93"/>
      <c r="JR664" s="93"/>
      <c r="JS664" s="93"/>
    </row>
    <row r="665" spans="1:279" x14ac:dyDescent="0.25">
      <c r="A665" s="93"/>
      <c r="B665" s="93"/>
      <c r="C665" s="93"/>
      <c r="D665" s="93"/>
      <c r="E665" s="94"/>
      <c r="F665" s="191"/>
      <c r="G665" s="95"/>
      <c r="H665" s="191"/>
      <c r="I665" s="191"/>
      <c r="J665" s="96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  <c r="EX665" s="93"/>
      <c r="EY665" s="93"/>
      <c r="EZ665" s="93"/>
      <c r="FA665" s="93"/>
      <c r="FB665" s="93"/>
      <c r="FC665" s="93"/>
      <c r="FD665" s="93"/>
      <c r="FE665" s="93"/>
      <c r="FF665" s="93"/>
      <c r="FG665" s="93"/>
      <c r="FH665" s="93"/>
      <c r="FI665" s="93"/>
      <c r="FJ665" s="93"/>
      <c r="FK665" s="93"/>
      <c r="FL665" s="93"/>
      <c r="FM665" s="93"/>
      <c r="FN665" s="93"/>
      <c r="FO665" s="93"/>
      <c r="FP665" s="93"/>
      <c r="FQ665" s="93"/>
      <c r="FR665" s="93"/>
      <c r="FS665" s="93"/>
      <c r="FT665" s="93"/>
      <c r="FU665" s="93"/>
      <c r="FV665" s="93"/>
      <c r="FW665" s="93"/>
      <c r="FX665" s="93"/>
      <c r="FY665" s="93"/>
      <c r="FZ665" s="93"/>
      <c r="GA665" s="93"/>
      <c r="GB665" s="93"/>
      <c r="GC665" s="93"/>
      <c r="GD665" s="93"/>
      <c r="GE665" s="93"/>
      <c r="GF665" s="93"/>
      <c r="GG665" s="93"/>
      <c r="GH665" s="93"/>
      <c r="GI665" s="93"/>
      <c r="GJ665" s="93"/>
      <c r="GK665" s="93"/>
      <c r="GL665" s="93"/>
      <c r="GM665" s="93"/>
      <c r="GN665" s="93"/>
      <c r="GO665" s="93"/>
      <c r="GP665" s="93"/>
      <c r="GQ665" s="93"/>
      <c r="GR665" s="93"/>
      <c r="GS665" s="93"/>
      <c r="GT665" s="93"/>
      <c r="GU665" s="93"/>
      <c r="GV665" s="93"/>
      <c r="GW665" s="93"/>
      <c r="GX665" s="93"/>
      <c r="GY665" s="93"/>
      <c r="GZ665" s="93"/>
      <c r="HA665" s="93"/>
      <c r="HB665" s="93"/>
      <c r="HC665" s="93"/>
      <c r="HD665" s="93"/>
      <c r="HE665" s="93"/>
      <c r="HF665" s="93"/>
      <c r="HG665" s="93"/>
      <c r="HH665" s="93"/>
      <c r="HI665" s="93"/>
      <c r="HJ665" s="93"/>
      <c r="HK665" s="93"/>
      <c r="HL665" s="93"/>
      <c r="HM665" s="93"/>
      <c r="HN665" s="93"/>
      <c r="HO665" s="93"/>
      <c r="HP665" s="93"/>
      <c r="HQ665" s="93"/>
      <c r="HR665" s="93"/>
      <c r="HS665" s="93"/>
      <c r="HT665" s="93"/>
      <c r="HU665" s="93"/>
      <c r="HV665" s="93"/>
      <c r="HW665" s="93"/>
      <c r="HX665" s="93"/>
      <c r="HY665" s="93"/>
      <c r="HZ665" s="93"/>
      <c r="IA665" s="93"/>
      <c r="IB665" s="93"/>
      <c r="IC665" s="93"/>
      <c r="ID665" s="93"/>
      <c r="IE665" s="93"/>
      <c r="IF665" s="93"/>
      <c r="IG665" s="93"/>
      <c r="IH665" s="93"/>
      <c r="II665" s="93"/>
      <c r="IJ665" s="93"/>
      <c r="IK665" s="93"/>
      <c r="IL665" s="93"/>
      <c r="IM665" s="93"/>
      <c r="IN665" s="93"/>
      <c r="IO665" s="93"/>
      <c r="IP665" s="93"/>
      <c r="IQ665" s="93"/>
      <c r="IR665" s="93"/>
      <c r="IS665" s="93"/>
      <c r="IT665" s="93"/>
      <c r="IU665" s="93"/>
      <c r="IV665" s="93"/>
      <c r="IW665" s="93"/>
      <c r="IX665" s="93"/>
      <c r="IY665" s="93"/>
      <c r="IZ665" s="93"/>
      <c r="JA665" s="93"/>
      <c r="JB665" s="93"/>
      <c r="JC665" s="93"/>
      <c r="JD665" s="93"/>
      <c r="JE665" s="93"/>
      <c r="JF665" s="93"/>
      <c r="JG665" s="93"/>
      <c r="JH665" s="93"/>
      <c r="JI665" s="93"/>
      <c r="JJ665" s="93"/>
      <c r="JK665" s="93"/>
      <c r="JL665" s="93"/>
      <c r="JM665" s="93"/>
      <c r="JN665" s="93"/>
      <c r="JO665" s="93"/>
      <c r="JP665" s="93"/>
      <c r="JQ665" s="93"/>
      <c r="JR665" s="93"/>
      <c r="JS665" s="93"/>
    </row>
    <row r="666" spans="1:279" x14ac:dyDescent="0.25">
      <c r="A666" s="93"/>
      <c r="B666" s="93"/>
      <c r="C666" s="93"/>
      <c r="D666" s="93"/>
      <c r="E666" s="94"/>
      <c r="F666" s="191"/>
      <c r="G666" s="95"/>
      <c r="H666" s="191"/>
      <c r="I666" s="191"/>
      <c r="J666" s="96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  <c r="EX666" s="93"/>
      <c r="EY666" s="93"/>
      <c r="EZ666" s="93"/>
      <c r="FA666" s="93"/>
      <c r="FB666" s="93"/>
      <c r="FC666" s="93"/>
      <c r="FD666" s="93"/>
      <c r="FE666" s="93"/>
      <c r="FF666" s="93"/>
      <c r="FG666" s="93"/>
      <c r="FH666" s="93"/>
      <c r="FI666" s="93"/>
      <c r="FJ666" s="93"/>
      <c r="FK666" s="93"/>
      <c r="FL666" s="93"/>
      <c r="FM666" s="93"/>
      <c r="FN666" s="93"/>
      <c r="FO666" s="93"/>
      <c r="FP666" s="93"/>
      <c r="FQ666" s="93"/>
      <c r="FR666" s="93"/>
      <c r="FS666" s="93"/>
      <c r="FT666" s="93"/>
      <c r="FU666" s="93"/>
      <c r="FV666" s="93"/>
      <c r="FW666" s="93"/>
      <c r="FX666" s="93"/>
      <c r="FY666" s="93"/>
      <c r="FZ666" s="93"/>
      <c r="GA666" s="93"/>
      <c r="GB666" s="93"/>
      <c r="GC666" s="93"/>
      <c r="GD666" s="93"/>
      <c r="GE666" s="93"/>
      <c r="GF666" s="93"/>
      <c r="GG666" s="93"/>
      <c r="GH666" s="93"/>
      <c r="GI666" s="93"/>
      <c r="GJ666" s="93"/>
      <c r="GK666" s="93"/>
      <c r="GL666" s="93"/>
      <c r="GM666" s="93"/>
      <c r="GN666" s="93"/>
      <c r="GO666" s="93"/>
      <c r="GP666" s="93"/>
      <c r="GQ666" s="93"/>
      <c r="GR666" s="93"/>
      <c r="GS666" s="93"/>
      <c r="GT666" s="93"/>
      <c r="GU666" s="93"/>
      <c r="GV666" s="93"/>
      <c r="GW666" s="93"/>
      <c r="GX666" s="93"/>
      <c r="GY666" s="93"/>
      <c r="GZ666" s="93"/>
      <c r="HA666" s="93"/>
      <c r="HB666" s="93"/>
      <c r="HC666" s="93"/>
      <c r="HD666" s="93"/>
      <c r="HE666" s="93"/>
      <c r="HF666" s="93"/>
      <c r="HG666" s="93"/>
      <c r="HH666" s="93"/>
      <c r="HI666" s="93"/>
      <c r="HJ666" s="93"/>
      <c r="HK666" s="93"/>
      <c r="HL666" s="93"/>
      <c r="HM666" s="93"/>
      <c r="HN666" s="93"/>
      <c r="HO666" s="93"/>
      <c r="HP666" s="93"/>
      <c r="HQ666" s="93"/>
      <c r="HR666" s="93"/>
      <c r="HS666" s="93"/>
      <c r="HT666" s="93"/>
      <c r="HU666" s="93"/>
      <c r="HV666" s="93"/>
      <c r="HW666" s="93"/>
      <c r="HX666" s="93"/>
      <c r="HY666" s="93"/>
      <c r="HZ666" s="93"/>
      <c r="IA666" s="93"/>
      <c r="IB666" s="93"/>
      <c r="IC666" s="93"/>
      <c r="ID666" s="93"/>
      <c r="IE666" s="93"/>
      <c r="IF666" s="93"/>
      <c r="IG666" s="93"/>
      <c r="IH666" s="93"/>
      <c r="II666" s="93"/>
      <c r="IJ666" s="93"/>
      <c r="IK666" s="93"/>
      <c r="IL666" s="93"/>
      <c r="IM666" s="93"/>
      <c r="IN666" s="93"/>
      <c r="IO666" s="93"/>
      <c r="IP666" s="93"/>
      <c r="IQ666" s="93"/>
      <c r="IR666" s="93"/>
      <c r="IS666" s="93"/>
      <c r="IT666" s="93"/>
      <c r="IU666" s="93"/>
      <c r="IV666" s="93"/>
      <c r="IW666" s="93"/>
      <c r="IX666" s="93"/>
      <c r="IY666" s="93"/>
      <c r="IZ666" s="93"/>
      <c r="JA666" s="93"/>
      <c r="JB666" s="93"/>
      <c r="JC666" s="93"/>
      <c r="JD666" s="93"/>
      <c r="JE666" s="93"/>
      <c r="JF666" s="93"/>
      <c r="JG666" s="93"/>
      <c r="JH666" s="93"/>
      <c r="JI666" s="93"/>
      <c r="JJ666" s="93"/>
      <c r="JK666" s="93"/>
      <c r="JL666" s="93"/>
      <c r="JM666" s="93"/>
      <c r="JN666" s="93"/>
      <c r="JO666" s="93"/>
      <c r="JP666" s="93"/>
      <c r="JQ666" s="93"/>
      <c r="JR666" s="93"/>
      <c r="JS666" s="93"/>
    </row>
    <row r="667" spans="1:279" x14ac:dyDescent="0.25">
      <c r="A667" s="93"/>
      <c r="B667" s="93"/>
      <c r="C667" s="93"/>
      <c r="D667" s="93"/>
      <c r="E667" s="94"/>
      <c r="F667" s="191"/>
      <c r="G667" s="95"/>
      <c r="H667" s="191"/>
      <c r="I667" s="191"/>
      <c r="J667" s="96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  <c r="EX667" s="93"/>
      <c r="EY667" s="93"/>
      <c r="EZ667" s="93"/>
      <c r="FA667" s="93"/>
      <c r="FB667" s="93"/>
      <c r="FC667" s="93"/>
      <c r="FD667" s="93"/>
      <c r="FE667" s="93"/>
      <c r="FF667" s="93"/>
      <c r="FG667" s="93"/>
      <c r="FH667" s="93"/>
      <c r="FI667" s="93"/>
      <c r="FJ667" s="93"/>
      <c r="FK667" s="93"/>
      <c r="FL667" s="93"/>
      <c r="FM667" s="93"/>
      <c r="FN667" s="93"/>
      <c r="FO667" s="93"/>
      <c r="FP667" s="93"/>
      <c r="FQ667" s="93"/>
      <c r="FR667" s="93"/>
      <c r="FS667" s="93"/>
      <c r="FT667" s="93"/>
      <c r="FU667" s="93"/>
      <c r="FV667" s="93"/>
      <c r="FW667" s="93"/>
      <c r="FX667" s="93"/>
      <c r="FY667" s="93"/>
      <c r="FZ667" s="93"/>
      <c r="GA667" s="93"/>
      <c r="GB667" s="93"/>
      <c r="GC667" s="93"/>
      <c r="GD667" s="93"/>
      <c r="GE667" s="93"/>
      <c r="GF667" s="93"/>
      <c r="GG667" s="93"/>
      <c r="GH667" s="93"/>
      <c r="GI667" s="93"/>
      <c r="GJ667" s="93"/>
      <c r="GK667" s="93"/>
      <c r="GL667" s="93"/>
      <c r="GM667" s="93"/>
      <c r="GN667" s="93"/>
      <c r="GO667" s="93"/>
      <c r="GP667" s="93"/>
      <c r="GQ667" s="93"/>
      <c r="GR667" s="93"/>
      <c r="GS667" s="93"/>
      <c r="GT667" s="93"/>
      <c r="GU667" s="93"/>
      <c r="GV667" s="93"/>
      <c r="GW667" s="93"/>
      <c r="GX667" s="93"/>
      <c r="GY667" s="93"/>
      <c r="GZ667" s="93"/>
      <c r="HA667" s="93"/>
      <c r="HB667" s="93"/>
      <c r="HC667" s="93"/>
      <c r="HD667" s="93"/>
      <c r="HE667" s="93"/>
      <c r="HF667" s="93"/>
      <c r="HG667" s="93"/>
      <c r="HH667" s="93"/>
      <c r="HI667" s="93"/>
      <c r="HJ667" s="93"/>
      <c r="HK667" s="93"/>
      <c r="HL667" s="93"/>
      <c r="HM667" s="93"/>
      <c r="HN667" s="93"/>
      <c r="HO667" s="93"/>
      <c r="HP667" s="93"/>
      <c r="HQ667" s="93"/>
      <c r="HR667" s="93"/>
      <c r="HS667" s="93"/>
      <c r="HT667" s="93"/>
      <c r="HU667" s="93"/>
      <c r="HV667" s="93"/>
      <c r="HW667" s="93"/>
      <c r="HX667" s="93"/>
      <c r="HY667" s="93"/>
      <c r="HZ667" s="93"/>
      <c r="IA667" s="93"/>
      <c r="IB667" s="93"/>
      <c r="IC667" s="93"/>
      <c r="ID667" s="93"/>
      <c r="IE667" s="93"/>
      <c r="IF667" s="93"/>
      <c r="IG667" s="93"/>
      <c r="IH667" s="93"/>
      <c r="II667" s="93"/>
      <c r="IJ667" s="93"/>
      <c r="IK667" s="93"/>
      <c r="IL667" s="93"/>
      <c r="IM667" s="93"/>
      <c r="IN667" s="93"/>
      <c r="IO667" s="93"/>
      <c r="IP667" s="93"/>
      <c r="IQ667" s="93"/>
      <c r="IR667" s="93"/>
      <c r="IS667" s="93"/>
      <c r="IT667" s="93"/>
      <c r="IU667" s="93"/>
      <c r="IV667" s="93"/>
      <c r="IW667" s="93"/>
      <c r="IX667" s="93"/>
      <c r="IY667" s="93"/>
      <c r="IZ667" s="93"/>
      <c r="JA667" s="93"/>
      <c r="JB667" s="93"/>
      <c r="JC667" s="93"/>
      <c r="JD667" s="93"/>
      <c r="JE667" s="93"/>
      <c r="JF667" s="93"/>
      <c r="JG667" s="93"/>
      <c r="JH667" s="93"/>
      <c r="JI667" s="93"/>
      <c r="JJ667" s="93"/>
      <c r="JK667" s="93"/>
      <c r="JL667" s="93"/>
      <c r="JM667" s="93"/>
      <c r="JN667" s="93"/>
      <c r="JO667" s="93"/>
      <c r="JP667" s="93"/>
      <c r="JQ667" s="93"/>
      <c r="JR667" s="93"/>
      <c r="JS667" s="93"/>
    </row>
    <row r="668" spans="1:279" x14ac:dyDescent="0.25">
      <c r="A668" s="93"/>
      <c r="B668" s="93"/>
      <c r="C668" s="93"/>
      <c r="D668" s="93"/>
      <c r="E668" s="94"/>
      <c r="F668" s="191"/>
      <c r="G668" s="95"/>
      <c r="H668" s="191"/>
      <c r="I668" s="191"/>
      <c r="J668" s="96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  <c r="EX668" s="93"/>
      <c r="EY668" s="93"/>
      <c r="EZ668" s="93"/>
      <c r="FA668" s="93"/>
      <c r="FB668" s="93"/>
      <c r="FC668" s="93"/>
      <c r="FD668" s="93"/>
      <c r="FE668" s="93"/>
      <c r="FF668" s="93"/>
      <c r="FG668" s="93"/>
      <c r="FH668" s="93"/>
      <c r="FI668" s="93"/>
      <c r="FJ668" s="93"/>
      <c r="FK668" s="93"/>
      <c r="FL668" s="93"/>
      <c r="FM668" s="93"/>
      <c r="FN668" s="93"/>
      <c r="FO668" s="93"/>
      <c r="FP668" s="93"/>
      <c r="FQ668" s="93"/>
      <c r="FR668" s="93"/>
      <c r="FS668" s="93"/>
      <c r="FT668" s="93"/>
      <c r="FU668" s="93"/>
      <c r="FV668" s="93"/>
      <c r="FW668" s="93"/>
      <c r="FX668" s="93"/>
      <c r="FY668" s="93"/>
      <c r="FZ668" s="93"/>
      <c r="GA668" s="93"/>
      <c r="GB668" s="93"/>
      <c r="GC668" s="93"/>
      <c r="GD668" s="93"/>
      <c r="GE668" s="93"/>
      <c r="GF668" s="93"/>
      <c r="GG668" s="93"/>
      <c r="GH668" s="93"/>
      <c r="GI668" s="93"/>
      <c r="GJ668" s="93"/>
      <c r="GK668" s="93"/>
      <c r="GL668" s="93"/>
      <c r="GM668" s="93"/>
      <c r="GN668" s="93"/>
      <c r="GO668" s="93"/>
      <c r="GP668" s="93"/>
      <c r="GQ668" s="93"/>
      <c r="GR668" s="93"/>
      <c r="GS668" s="93"/>
      <c r="GT668" s="93"/>
      <c r="GU668" s="93"/>
      <c r="GV668" s="93"/>
      <c r="GW668" s="93"/>
      <c r="GX668" s="93"/>
      <c r="GY668" s="93"/>
      <c r="GZ668" s="93"/>
      <c r="HA668" s="93"/>
      <c r="HB668" s="93"/>
      <c r="HC668" s="93"/>
      <c r="HD668" s="93"/>
      <c r="HE668" s="93"/>
      <c r="HF668" s="93"/>
      <c r="HG668" s="93"/>
      <c r="HH668" s="93"/>
      <c r="HI668" s="93"/>
      <c r="HJ668" s="93"/>
      <c r="HK668" s="93"/>
      <c r="HL668" s="93"/>
      <c r="HM668" s="93"/>
      <c r="HN668" s="93"/>
      <c r="HO668" s="93"/>
      <c r="HP668" s="93"/>
      <c r="HQ668" s="93"/>
      <c r="HR668" s="93"/>
      <c r="HS668" s="93"/>
      <c r="HT668" s="93"/>
      <c r="HU668" s="93"/>
      <c r="HV668" s="93"/>
      <c r="HW668" s="93"/>
      <c r="HX668" s="93"/>
      <c r="HY668" s="93"/>
      <c r="HZ668" s="93"/>
      <c r="IA668" s="93"/>
      <c r="IB668" s="93"/>
      <c r="IC668" s="93"/>
      <c r="ID668" s="93"/>
      <c r="IE668" s="93"/>
      <c r="IF668" s="93"/>
      <c r="IG668" s="93"/>
      <c r="IH668" s="93"/>
      <c r="II668" s="93"/>
      <c r="IJ668" s="93"/>
      <c r="IK668" s="93"/>
      <c r="IL668" s="93"/>
      <c r="IM668" s="93"/>
      <c r="IN668" s="93"/>
      <c r="IO668" s="93"/>
      <c r="IP668" s="93"/>
      <c r="IQ668" s="93"/>
      <c r="IR668" s="93"/>
      <c r="IS668" s="93"/>
      <c r="IT668" s="93"/>
      <c r="IU668" s="93"/>
      <c r="IV668" s="93"/>
      <c r="IW668" s="93"/>
      <c r="IX668" s="93"/>
      <c r="IY668" s="93"/>
      <c r="IZ668" s="93"/>
      <c r="JA668" s="93"/>
      <c r="JB668" s="93"/>
      <c r="JC668" s="93"/>
      <c r="JD668" s="93"/>
      <c r="JE668" s="93"/>
      <c r="JF668" s="93"/>
      <c r="JG668" s="93"/>
      <c r="JH668" s="93"/>
      <c r="JI668" s="93"/>
      <c r="JJ668" s="93"/>
      <c r="JK668" s="93"/>
      <c r="JL668" s="93"/>
      <c r="JM668" s="93"/>
      <c r="JN668" s="93"/>
      <c r="JO668" s="93"/>
      <c r="JP668" s="93"/>
      <c r="JQ668" s="93"/>
      <c r="JR668" s="93"/>
      <c r="JS668" s="93"/>
    </row>
    <row r="669" spans="1:279" x14ac:dyDescent="0.25">
      <c r="A669" s="93"/>
      <c r="B669" s="93"/>
      <c r="C669" s="93"/>
      <c r="D669" s="93"/>
      <c r="E669" s="94"/>
      <c r="F669" s="191"/>
      <c r="G669" s="95"/>
      <c r="H669" s="191"/>
      <c r="I669" s="191"/>
      <c r="J669" s="96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  <c r="EX669" s="93"/>
      <c r="EY669" s="93"/>
      <c r="EZ669" s="93"/>
      <c r="FA669" s="93"/>
      <c r="FB669" s="93"/>
      <c r="FC669" s="93"/>
      <c r="FD669" s="93"/>
      <c r="FE669" s="93"/>
      <c r="FF669" s="93"/>
      <c r="FG669" s="93"/>
      <c r="FH669" s="93"/>
      <c r="FI669" s="93"/>
      <c r="FJ669" s="93"/>
      <c r="FK669" s="93"/>
      <c r="FL669" s="93"/>
      <c r="FM669" s="93"/>
      <c r="FN669" s="93"/>
      <c r="FO669" s="93"/>
      <c r="FP669" s="93"/>
      <c r="FQ669" s="93"/>
      <c r="FR669" s="93"/>
      <c r="FS669" s="93"/>
      <c r="FT669" s="93"/>
      <c r="FU669" s="93"/>
      <c r="FV669" s="93"/>
      <c r="FW669" s="93"/>
      <c r="FX669" s="93"/>
      <c r="FY669" s="93"/>
      <c r="FZ669" s="93"/>
      <c r="GA669" s="93"/>
      <c r="GB669" s="93"/>
      <c r="GC669" s="93"/>
      <c r="GD669" s="93"/>
      <c r="GE669" s="93"/>
      <c r="GF669" s="93"/>
      <c r="GG669" s="93"/>
      <c r="GH669" s="93"/>
      <c r="GI669" s="93"/>
      <c r="GJ669" s="93"/>
      <c r="GK669" s="93"/>
      <c r="GL669" s="93"/>
      <c r="GM669" s="93"/>
      <c r="GN669" s="93"/>
      <c r="GO669" s="93"/>
      <c r="GP669" s="93"/>
      <c r="GQ669" s="93"/>
      <c r="GR669" s="93"/>
      <c r="GS669" s="93"/>
      <c r="GT669" s="93"/>
      <c r="GU669" s="93"/>
      <c r="GV669" s="93"/>
      <c r="GW669" s="93"/>
      <c r="GX669" s="93"/>
      <c r="GY669" s="93"/>
      <c r="GZ669" s="93"/>
      <c r="HA669" s="93"/>
      <c r="HB669" s="93"/>
      <c r="HC669" s="93"/>
      <c r="HD669" s="93"/>
      <c r="HE669" s="93"/>
      <c r="HF669" s="93"/>
      <c r="HG669" s="93"/>
      <c r="HH669" s="93"/>
      <c r="HI669" s="93"/>
      <c r="HJ669" s="93"/>
      <c r="HK669" s="93"/>
      <c r="HL669" s="93"/>
      <c r="HM669" s="93"/>
      <c r="HN669" s="93"/>
      <c r="HO669" s="93"/>
      <c r="HP669" s="93"/>
      <c r="HQ669" s="93"/>
      <c r="HR669" s="93"/>
      <c r="HS669" s="93"/>
      <c r="HT669" s="93"/>
      <c r="HU669" s="93"/>
      <c r="HV669" s="93"/>
      <c r="HW669" s="93"/>
      <c r="HX669" s="93"/>
      <c r="HY669" s="93"/>
      <c r="HZ669" s="93"/>
      <c r="IA669" s="93"/>
      <c r="IB669" s="93"/>
      <c r="IC669" s="93"/>
      <c r="ID669" s="93"/>
      <c r="IE669" s="93"/>
      <c r="IF669" s="93"/>
      <c r="IG669" s="93"/>
      <c r="IH669" s="93"/>
      <c r="II669" s="93"/>
      <c r="IJ669" s="93"/>
      <c r="IK669" s="93"/>
      <c r="IL669" s="93"/>
      <c r="IM669" s="93"/>
      <c r="IN669" s="93"/>
      <c r="IO669" s="93"/>
      <c r="IP669" s="93"/>
      <c r="IQ669" s="93"/>
      <c r="IR669" s="93"/>
      <c r="IS669" s="93"/>
      <c r="IT669" s="93"/>
      <c r="IU669" s="93"/>
      <c r="IV669" s="93"/>
      <c r="IW669" s="93"/>
      <c r="IX669" s="93"/>
      <c r="IY669" s="93"/>
      <c r="IZ669" s="93"/>
      <c r="JA669" s="93"/>
      <c r="JB669" s="93"/>
      <c r="JC669" s="93"/>
      <c r="JD669" s="93"/>
      <c r="JE669" s="93"/>
      <c r="JF669" s="93"/>
      <c r="JG669" s="93"/>
      <c r="JH669" s="93"/>
      <c r="JI669" s="93"/>
      <c r="JJ669" s="93"/>
      <c r="JK669" s="93"/>
      <c r="JL669" s="93"/>
      <c r="JM669" s="93"/>
      <c r="JN669" s="93"/>
      <c r="JO669" s="93"/>
      <c r="JP669" s="93"/>
      <c r="JQ669" s="93"/>
      <c r="JR669" s="93"/>
      <c r="JS669" s="93"/>
    </row>
    <row r="670" spans="1:279" x14ac:dyDescent="0.25">
      <c r="A670" s="93"/>
      <c r="B670" s="93"/>
      <c r="C670" s="93"/>
      <c r="D670" s="93"/>
      <c r="E670" s="94"/>
      <c r="F670" s="191"/>
      <c r="G670" s="95"/>
      <c r="H670" s="191"/>
      <c r="I670" s="191"/>
      <c r="J670" s="96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  <c r="EX670" s="93"/>
      <c r="EY670" s="93"/>
      <c r="EZ670" s="93"/>
      <c r="FA670" s="93"/>
      <c r="FB670" s="93"/>
      <c r="FC670" s="93"/>
      <c r="FD670" s="93"/>
      <c r="FE670" s="93"/>
      <c r="FF670" s="93"/>
      <c r="FG670" s="93"/>
      <c r="FH670" s="93"/>
      <c r="FI670" s="93"/>
      <c r="FJ670" s="93"/>
      <c r="FK670" s="93"/>
      <c r="FL670" s="93"/>
      <c r="FM670" s="93"/>
      <c r="FN670" s="93"/>
      <c r="FO670" s="93"/>
      <c r="FP670" s="93"/>
      <c r="FQ670" s="93"/>
      <c r="FR670" s="93"/>
      <c r="FS670" s="93"/>
      <c r="FT670" s="93"/>
      <c r="FU670" s="93"/>
      <c r="FV670" s="93"/>
      <c r="FW670" s="93"/>
      <c r="FX670" s="93"/>
      <c r="FY670" s="93"/>
      <c r="FZ670" s="93"/>
      <c r="GA670" s="93"/>
      <c r="GB670" s="93"/>
      <c r="GC670" s="93"/>
      <c r="GD670" s="93"/>
      <c r="GE670" s="93"/>
      <c r="GF670" s="93"/>
      <c r="GG670" s="93"/>
      <c r="GH670" s="93"/>
      <c r="GI670" s="93"/>
      <c r="GJ670" s="93"/>
      <c r="GK670" s="93"/>
      <c r="GL670" s="93"/>
      <c r="GM670" s="93"/>
      <c r="GN670" s="93"/>
      <c r="GO670" s="93"/>
      <c r="GP670" s="93"/>
      <c r="GQ670" s="93"/>
      <c r="GR670" s="93"/>
      <c r="GS670" s="93"/>
      <c r="GT670" s="93"/>
      <c r="GU670" s="93"/>
      <c r="GV670" s="93"/>
      <c r="GW670" s="93"/>
      <c r="GX670" s="93"/>
      <c r="GY670" s="93"/>
      <c r="GZ670" s="93"/>
      <c r="HA670" s="93"/>
      <c r="HB670" s="93"/>
      <c r="HC670" s="93"/>
      <c r="HD670" s="93"/>
      <c r="HE670" s="93"/>
      <c r="HF670" s="93"/>
      <c r="HG670" s="93"/>
      <c r="HH670" s="93"/>
      <c r="HI670" s="93"/>
      <c r="HJ670" s="93"/>
      <c r="HK670" s="93"/>
      <c r="HL670" s="93"/>
      <c r="HM670" s="93"/>
      <c r="HN670" s="93"/>
      <c r="HO670" s="93"/>
      <c r="HP670" s="93"/>
      <c r="HQ670" s="93"/>
      <c r="HR670" s="93"/>
      <c r="HS670" s="93"/>
      <c r="HT670" s="93"/>
      <c r="HU670" s="93"/>
      <c r="HV670" s="93"/>
      <c r="HW670" s="93"/>
      <c r="HX670" s="93"/>
      <c r="HY670" s="93"/>
      <c r="HZ670" s="93"/>
      <c r="IA670" s="93"/>
      <c r="IB670" s="93"/>
      <c r="IC670" s="93"/>
      <c r="ID670" s="93"/>
      <c r="IE670" s="93"/>
      <c r="IF670" s="93"/>
      <c r="IG670" s="93"/>
      <c r="IH670" s="93"/>
      <c r="II670" s="93"/>
      <c r="IJ670" s="93"/>
      <c r="IK670" s="93"/>
      <c r="IL670" s="93"/>
      <c r="IM670" s="93"/>
      <c r="IN670" s="93"/>
      <c r="IO670" s="93"/>
      <c r="IP670" s="93"/>
      <c r="IQ670" s="93"/>
      <c r="IR670" s="93"/>
      <c r="IS670" s="93"/>
      <c r="IT670" s="93"/>
      <c r="IU670" s="93"/>
      <c r="IV670" s="93"/>
      <c r="IW670" s="93"/>
      <c r="IX670" s="93"/>
      <c r="IY670" s="93"/>
      <c r="IZ670" s="93"/>
      <c r="JA670" s="93"/>
      <c r="JB670" s="93"/>
      <c r="JC670" s="93"/>
      <c r="JD670" s="93"/>
      <c r="JE670" s="93"/>
      <c r="JF670" s="93"/>
      <c r="JG670" s="93"/>
      <c r="JH670" s="93"/>
      <c r="JI670" s="93"/>
      <c r="JJ670" s="93"/>
      <c r="JK670" s="93"/>
      <c r="JL670" s="93"/>
      <c r="JM670" s="93"/>
      <c r="JN670" s="93"/>
      <c r="JO670" s="93"/>
      <c r="JP670" s="93"/>
      <c r="JQ670" s="93"/>
      <c r="JR670" s="93"/>
      <c r="JS670" s="93"/>
    </row>
    <row r="671" spans="1:279" x14ac:dyDescent="0.25">
      <c r="A671" s="93"/>
      <c r="B671" s="93"/>
      <c r="C671" s="93"/>
      <c r="D671" s="93"/>
      <c r="E671" s="94"/>
      <c r="F671" s="191"/>
      <c r="G671" s="95"/>
      <c r="H671" s="191"/>
      <c r="I671" s="191"/>
      <c r="J671" s="96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  <c r="EX671" s="93"/>
      <c r="EY671" s="93"/>
      <c r="EZ671" s="93"/>
      <c r="FA671" s="93"/>
      <c r="FB671" s="93"/>
      <c r="FC671" s="93"/>
      <c r="FD671" s="93"/>
      <c r="FE671" s="93"/>
      <c r="FF671" s="93"/>
      <c r="FG671" s="93"/>
      <c r="FH671" s="93"/>
      <c r="FI671" s="93"/>
      <c r="FJ671" s="93"/>
      <c r="FK671" s="93"/>
      <c r="FL671" s="93"/>
      <c r="FM671" s="93"/>
      <c r="FN671" s="93"/>
      <c r="FO671" s="93"/>
      <c r="FP671" s="93"/>
      <c r="FQ671" s="93"/>
      <c r="FR671" s="93"/>
      <c r="FS671" s="93"/>
      <c r="FT671" s="93"/>
      <c r="FU671" s="93"/>
      <c r="FV671" s="93"/>
      <c r="FW671" s="93"/>
      <c r="FX671" s="93"/>
      <c r="FY671" s="93"/>
      <c r="FZ671" s="93"/>
      <c r="GA671" s="93"/>
      <c r="GB671" s="93"/>
      <c r="GC671" s="93"/>
      <c r="GD671" s="93"/>
      <c r="GE671" s="93"/>
      <c r="GF671" s="93"/>
      <c r="GG671" s="93"/>
      <c r="GH671" s="93"/>
      <c r="GI671" s="93"/>
      <c r="GJ671" s="93"/>
      <c r="GK671" s="93"/>
      <c r="GL671" s="93"/>
      <c r="GM671" s="93"/>
      <c r="GN671" s="93"/>
      <c r="GO671" s="93"/>
      <c r="GP671" s="93"/>
      <c r="GQ671" s="93"/>
      <c r="GR671" s="93"/>
      <c r="GS671" s="93"/>
      <c r="GT671" s="93"/>
      <c r="GU671" s="93"/>
      <c r="GV671" s="93"/>
      <c r="GW671" s="93"/>
      <c r="GX671" s="93"/>
      <c r="GY671" s="93"/>
      <c r="GZ671" s="93"/>
      <c r="HA671" s="93"/>
      <c r="HB671" s="93"/>
      <c r="HC671" s="93"/>
      <c r="HD671" s="93"/>
      <c r="HE671" s="93"/>
      <c r="HF671" s="93"/>
      <c r="HG671" s="93"/>
      <c r="HH671" s="93"/>
      <c r="HI671" s="93"/>
      <c r="HJ671" s="93"/>
      <c r="HK671" s="93"/>
      <c r="HL671" s="93"/>
      <c r="HM671" s="93"/>
      <c r="HN671" s="93"/>
      <c r="HO671" s="93"/>
      <c r="HP671" s="93"/>
      <c r="HQ671" s="93"/>
      <c r="HR671" s="93"/>
      <c r="HS671" s="93"/>
      <c r="HT671" s="93"/>
      <c r="HU671" s="93"/>
      <c r="HV671" s="93"/>
      <c r="HW671" s="93"/>
      <c r="HX671" s="93"/>
      <c r="HY671" s="93"/>
      <c r="HZ671" s="93"/>
      <c r="IA671" s="93"/>
      <c r="IB671" s="93"/>
      <c r="IC671" s="93"/>
      <c r="ID671" s="93"/>
      <c r="IE671" s="93"/>
      <c r="IF671" s="93"/>
      <c r="IG671" s="93"/>
      <c r="IH671" s="93"/>
      <c r="II671" s="93"/>
      <c r="IJ671" s="93"/>
      <c r="IK671" s="93"/>
      <c r="IL671" s="93"/>
      <c r="IM671" s="93"/>
      <c r="IN671" s="93"/>
      <c r="IO671" s="93"/>
      <c r="IP671" s="93"/>
      <c r="IQ671" s="93"/>
      <c r="IR671" s="93"/>
      <c r="IS671" s="93"/>
      <c r="IT671" s="93"/>
      <c r="IU671" s="93"/>
      <c r="IV671" s="93"/>
      <c r="IW671" s="93"/>
      <c r="IX671" s="93"/>
      <c r="IY671" s="93"/>
      <c r="IZ671" s="93"/>
      <c r="JA671" s="93"/>
      <c r="JB671" s="93"/>
      <c r="JC671" s="93"/>
      <c r="JD671" s="93"/>
      <c r="JE671" s="93"/>
      <c r="JF671" s="93"/>
      <c r="JG671" s="93"/>
      <c r="JH671" s="93"/>
      <c r="JI671" s="93"/>
      <c r="JJ671" s="93"/>
      <c r="JK671" s="93"/>
      <c r="JL671" s="93"/>
      <c r="JM671" s="93"/>
      <c r="JN671" s="93"/>
      <c r="JO671" s="93"/>
      <c r="JP671" s="93"/>
      <c r="JQ671" s="93"/>
      <c r="JR671" s="93"/>
      <c r="JS671" s="93"/>
    </row>
    <row r="672" spans="1:279" x14ac:dyDescent="0.25">
      <c r="A672" s="93"/>
      <c r="B672" s="93"/>
      <c r="C672" s="93"/>
      <c r="D672" s="93"/>
      <c r="E672" s="94"/>
      <c r="F672" s="191"/>
      <c r="G672" s="95"/>
      <c r="H672" s="191"/>
      <c r="I672" s="191"/>
      <c r="J672" s="96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  <c r="EX672" s="93"/>
      <c r="EY672" s="93"/>
      <c r="EZ672" s="93"/>
      <c r="FA672" s="93"/>
      <c r="FB672" s="93"/>
      <c r="FC672" s="93"/>
      <c r="FD672" s="93"/>
      <c r="FE672" s="93"/>
      <c r="FF672" s="93"/>
      <c r="FG672" s="93"/>
      <c r="FH672" s="93"/>
      <c r="FI672" s="93"/>
      <c r="FJ672" s="93"/>
      <c r="FK672" s="93"/>
      <c r="FL672" s="93"/>
      <c r="FM672" s="93"/>
      <c r="FN672" s="93"/>
      <c r="FO672" s="93"/>
      <c r="FP672" s="93"/>
      <c r="FQ672" s="93"/>
      <c r="FR672" s="93"/>
      <c r="FS672" s="93"/>
      <c r="FT672" s="93"/>
      <c r="FU672" s="93"/>
      <c r="FV672" s="93"/>
      <c r="FW672" s="93"/>
      <c r="FX672" s="93"/>
      <c r="FY672" s="93"/>
      <c r="FZ672" s="93"/>
      <c r="GA672" s="93"/>
      <c r="GB672" s="93"/>
      <c r="GC672" s="93"/>
      <c r="GD672" s="93"/>
      <c r="GE672" s="93"/>
      <c r="GF672" s="93"/>
      <c r="GG672" s="93"/>
      <c r="GH672" s="93"/>
      <c r="GI672" s="93"/>
      <c r="GJ672" s="93"/>
      <c r="GK672" s="93"/>
      <c r="GL672" s="93"/>
      <c r="GM672" s="93"/>
      <c r="GN672" s="93"/>
      <c r="GO672" s="93"/>
      <c r="GP672" s="93"/>
      <c r="GQ672" s="93"/>
      <c r="GR672" s="93"/>
      <c r="GS672" s="93"/>
      <c r="GT672" s="93"/>
      <c r="GU672" s="93"/>
      <c r="GV672" s="93"/>
      <c r="GW672" s="93"/>
      <c r="GX672" s="93"/>
      <c r="GY672" s="93"/>
      <c r="GZ672" s="93"/>
      <c r="HA672" s="93"/>
      <c r="HB672" s="93"/>
      <c r="HC672" s="93"/>
      <c r="HD672" s="93"/>
      <c r="HE672" s="93"/>
      <c r="HF672" s="93"/>
      <c r="HG672" s="93"/>
      <c r="HH672" s="93"/>
      <c r="HI672" s="93"/>
      <c r="HJ672" s="93"/>
      <c r="HK672" s="93"/>
      <c r="HL672" s="93"/>
      <c r="HM672" s="93"/>
      <c r="HN672" s="93"/>
      <c r="HO672" s="93"/>
      <c r="HP672" s="93"/>
      <c r="HQ672" s="93"/>
      <c r="HR672" s="93"/>
      <c r="HS672" s="93"/>
      <c r="HT672" s="93"/>
      <c r="HU672" s="93"/>
      <c r="HV672" s="93"/>
      <c r="HW672" s="93"/>
      <c r="HX672" s="93"/>
      <c r="HY672" s="93"/>
      <c r="HZ672" s="93"/>
      <c r="IA672" s="93"/>
      <c r="IB672" s="93"/>
      <c r="IC672" s="93"/>
      <c r="ID672" s="93"/>
      <c r="IE672" s="93"/>
      <c r="IF672" s="93"/>
      <c r="IG672" s="93"/>
      <c r="IH672" s="93"/>
      <c r="II672" s="93"/>
      <c r="IJ672" s="93"/>
      <c r="IK672" s="93"/>
      <c r="IL672" s="93"/>
      <c r="IM672" s="93"/>
      <c r="IN672" s="93"/>
      <c r="IO672" s="93"/>
      <c r="IP672" s="93"/>
      <c r="IQ672" s="93"/>
      <c r="IR672" s="93"/>
      <c r="IS672" s="93"/>
      <c r="IT672" s="93"/>
      <c r="IU672" s="93"/>
      <c r="IV672" s="93"/>
      <c r="IW672" s="93"/>
      <c r="IX672" s="93"/>
      <c r="IY672" s="93"/>
      <c r="IZ672" s="93"/>
      <c r="JA672" s="93"/>
      <c r="JB672" s="93"/>
      <c r="JC672" s="93"/>
      <c r="JD672" s="93"/>
      <c r="JE672" s="93"/>
      <c r="JF672" s="93"/>
      <c r="JG672" s="93"/>
      <c r="JH672" s="93"/>
      <c r="JI672" s="93"/>
      <c r="JJ672" s="93"/>
      <c r="JK672" s="93"/>
      <c r="JL672" s="93"/>
      <c r="JM672" s="93"/>
      <c r="JN672" s="93"/>
      <c r="JO672" s="93"/>
      <c r="JP672" s="93"/>
      <c r="JQ672" s="93"/>
      <c r="JR672" s="93"/>
      <c r="JS672" s="93"/>
    </row>
    <row r="673" spans="1:279" x14ac:dyDescent="0.25">
      <c r="A673" s="93"/>
      <c r="B673" s="93"/>
      <c r="C673" s="93"/>
      <c r="D673" s="93"/>
      <c r="E673" s="94"/>
      <c r="F673" s="191"/>
      <c r="G673" s="95"/>
      <c r="H673" s="191"/>
      <c r="I673" s="191"/>
      <c r="J673" s="96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  <c r="EX673" s="93"/>
      <c r="EY673" s="93"/>
      <c r="EZ673" s="93"/>
      <c r="FA673" s="93"/>
      <c r="FB673" s="93"/>
      <c r="FC673" s="93"/>
      <c r="FD673" s="93"/>
      <c r="FE673" s="93"/>
      <c r="FF673" s="93"/>
      <c r="FG673" s="93"/>
      <c r="FH673" s="93"/>
      <c r="FI673" s="93"/>
      <c r="FJ673" s="93"/>
      <c r="FK673" s="93"/>
      <c r="FL673" s="93"/>
      <c r="FM673" s="93"/>
      <c r="FN673" s="93"/>
      <c r="FO673" s="93"/>
      <c r="FP673" s="93"/>
      <c r="FQ673" s="93"/>
      <c r="FR673" s="93"/>
      <c r="FS673" s="93"/>
      <c r="FT673" s="93"/>
      <c r="FU673" s="93"/>
      <c r="FV673" s="93"/>
      <c r="FW673" s="93"/>
      <c r="FX673" s="93"/>
      <c r="FY673" s="93"/>
      <c r="FZ673" s="93"/>
      <c r="GA673" s="93"/>
      <c r="GB673" s="93"/>
      <c r="GC673" s="93"/>
      <c r="GD673" s="93"/>
      <c r="GE673" s="93"/>
      <c r="GF673" s="93"/>
      <c r="GG673" s="93"/>
      <c r="GH673" s="93"/>
      <c r="GI673" s="93"/>
      <c r="GJ673" s="93"/>
      <c r="GK673" s="93"/>
      <c r="GL673" s="93"/>
      <c r="GM673" s="93"/>
      <c r="GN673" s="93"/>
      <c r="GO673" s="93"/>
      <c r="GP673" s="93"/>
      <c r="GQ673" s="93"/>
      <c r="GR673" s="93"/>
      <c r="GS673" s="93"/>
      <c r="GT673" s="93"/>
      <c r="GU673" s="93"/>
      <c r="GV673" s="93"/>
      <c r="GW673" s="93"/>
      <c r="GX673" s="93"/>
      <c r="GY673" s="93"/>
      <c r="GZ673" s="93"/>
      <c r="HA673" s="93"/>
      <c r="HB673" s="93"/>
      <c r="HC673" s="93"/>
      <c r="HD673" s="93"/>
      <c r="HE673" s="93"/>
      <c r="HF673" s="93"/>
      <c r="HG673" s="93"/>
      <c r="HH673" s="93"/>
      <c r="HI673" s="93"/>
      <c r="HJ673" s="93"/>
      <c r="HK673" s="93"/>
      <c r="HL673" s="93"/>
      <c r="HM673" s="93"/>
      <c r="HN673" s="93"/>
      <c r="HO673" s="93"/>
      <c r="HP673" s="93"/>
      <c r="HQ673" s="93"/>
      <c r="HR673" s="93"/>
      <c r="HS673" s="93"/>
      <c r="HT673" s="93"/>
      <c r="HU673" s="93"/>
      <c r="HV673" s="93"/>
      <c r="HW673" s="93"/>
      <c r="HX673" s="93"/>
      <c r="HY673" s="93"/>
      <c r="HZ673" s="93"/>
      <c r="IA673" s="93"/>
      <c r="IB673" s="93"/>
      <c r="IC673" s="93"/>
      <c r="ID673" s="93"/>
      <c r="IE673" s="93"/>
      <c r="IF673" s="93"/>
      <c r="IG673" s="93"/>
      <c r="IH673" s="93"/>
      <c r="II673" s="93"/>
      <c r="IJ673" s="93"/>
      <c r="IK673" s="93"/>
      <c r="IL673" s="93"/>
      <c r="IM673" s="93"/>
      <c r="IN673" s="93"/>
      <c r="IO673" s="93"/>
      <c r="IP673" s="93"/>
      <c r="IQ673" s="93"/>
      <c r="IR673" s="93"/>
      <c r="IS673" s="93"/>
      <c r="IT673" s="93"/>
      <c r="IU673" s="93"/>
      <c r="IV673" s="93"/>
      <c r="IW673" s="93"/>
      <c r="IX673" s="93"/>
      <c r="IY673" s="93"/>
      <c r="IZ673" s="93"/>
      <c r="JA673" s="93"/>
      <c r="JB673" s="93"/>
      <c r="JC673" s="93"/>
      <c r="JD673" s="93"/>
      <c r="JE673" s="93"/>
      <c r="JF673" s="93"/>
      <c r="JG673" s="93"/>
      <c r="JH673" s="93"/>
      <c r="JI673" s="93"/>
      <c r="JJ673" s="93"/>
      <c r="JK673" s="93"/>
      <c r="JL673" s="93"/>
      <c r="JM673" s="93"/>
      <c r="JN673" s="93"/>
      <c r="JO673" s="93"/>
      <c r="JP673" s="93"/>
      <c r="JQ673" s="93"/>
      <c r="JR673" s="93"/>
      <c r="JS673" s="93"/>
    </row>
    <row r="674" spans="1:279" x14ac:dyDescent="0.25">
      <c r="A674" s="93"/>
      <c r="B674" s="93"/>
      <c r="C674" s="93"/>
      <c r="D674" s="93"/>
      <c r="E674" s="94"/>
      <c r="F674" s="191"/>
      <c r="G674" s="95"/>
      <c r="H674" s="191"/>
      <c r="I674" s="191"/>
      <c r="J674" s="96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  <c r="EX674" s="93"/>
      <c r="EY674" s="93"/>
      <c r="EZ674" s="93"/>
      <c r="FA674" s="93"/>
      <c r="FB674" s="93"/>
      <c r="FC674" s="93"/>
      <c r="FD674" s="93"/>
      <c r="FE674" s="93"/>
      <c r="FF674" s="93"/>
      <c r="FG674" s="93"/>
      <c r="FH674" s="93"/>
      <c r="FI674" s="93"/>
      <c r="FJ674" s="93"/>
      <c r="FK674" s="93"/>
      <c r="FL674" s="93"/>
      <c r="FM674" s="93"/>
      <c r="FN674" s="93"/>
      <c r="FO674" s="93"/>
      <c r="FP674" s="93"/>
      <c r="FQ674" s="93"/>
      <c r="FR674" s="93"/>
      <c r="FS674" s="93"/>
      <c r="FT674" s="93"/>
      <c r="FU674" s="93"/>
      <c r="FV674" s="93"/>
      <c r="FW674" s="93"/>
      <c r="FX674" s="93"/>
      <c r="FY674" s="93"/>
      <c r="FZ674" s="93"/>
      <c r="GA674" s="93"/>
      <c r="GB674" s="93"/>
      <c r="GC674" s="93"/>
      <c r="GD674" s="93"/>
      <c r="GE674" s="93"/>
      <c r="GF674" s="93"/>
      <c r="GG674" s="93"/>
      <c r="GH674" s="93"/>
      <c r="GI674" s="93"/>
      <c r="GJ674" s="93"/>
      <c r="GK674" s="93"/>
      <c r="GL674" s="93"/>
      <c r="GM674" s="93"/>
      <c r="GN674" s="93"/>
      <c r="GO674" s="93"/>
      <c r="GP674" s="93"/>
      <c r="GQ674" s="93"/>
      <c r="GR674" s="93"/>
      <c r="GS674" s="93"/>
      <c r="GT674" s="93"/>
      <c r="GU674" s="93"/>
      <c r="GV674" s="93"/>
      <c r="GW674" s="93"/>
      <c r="GX674" s="93"/>
      <c r="GY674" s="93"/>
      <c r="GZ674" s="93"/>
      <c r="HA674" s="93"/>
      <c r="HB674" s="93"/>
      <c r="HC674" s="93"/>
      <c r="HD674" s="93"/>
      <c r="HE674" s="93"/>
      <c r="HF674" s="93"/>
      <c r="HG674" s="93"/>
      <c r="HH674" s="93"/>
      <c r="HI674" s="93"/>
      <c r="HJ674" s="93"/>
      <c r="HK674" s="93"/>
      <c r="HL674" s="93"/>
      <c r="HM674" s="93"/>
      <c r="HN674" s="93"/>
      <c r="HO674" s="93"/>
      <c r="HP674" s="93"/>
      <c r="HQ674" s="93"/>
      <c r="HR674" s="93"/>
      <c r="HS674" s="93"/>
      <c r="HT674" s="93"/>
      <c r="HU674" s="93"/>
      <c r="HV674" s="93"/>
      <c r="HW674" s="93"/>
      <c r="HX674" s="93"/>
      <c r="HY674" s="93"/>
      <c r="HZ674" s="93"/>
      <c r="IA674" s="93"/>
      <c r="IB674" s="93"/>
      <c r="IC674" s="93"/>
      <c r="ID674" s="93"/>
      <c r="IE674" s="93"/>
      <c r="IF674" s="93"/>
      <c r="IG674" s="93"/>
      <c r="IH674" s="93"/>
      <c r="II674" s="93"/>
      <c r="IJ674" s="93"/>
      <c r="IK674" s="93"/>
      <c r="IL674" s="93"/>
      <c r="IM674" s="93"/>
      <c r="IN674" s="93"/>
      <c r="IO674" s="93"/>
      <c r="IP674" s="93"/>
      <c r="IQ674" s="93"/>
      <c r="IR674" s="93"/>
      <c r="IS674" s="93"/>
      <c r="IT674" s="93"/>
      <c r="IU674" s="93"/>
      <c r="IV674" s="93"/>
      <c r="IW674" s="93"/>
      <c r="IX674" s="93"/>
      <c r="IY674" s="93"/>
      <c r="IZ674" s="93"/>
      <c r="JA674" s="93"/>
      <c r="JB674" s="93"/>
      <c r="JC674" s="93"/>
      <c r="JD674" s="93"/>
      <c r="JE674" s="93"/>
      <c r="JF674" s="93"/>
      <c r="JG674" s="93"/>
      <c r="JH674" s="93"/>
      <c r="JI674" s="93"/>
      <c r="JJ674" s="93"/>
      <c r="JK674" s="93"/>
      <c r="JL674" s="93"/>
      <c r="JM674" s="93"/>
      <c r="JN674" s="93"/>
      <c r="JO674" s="93"/>
      <c r="JP674" s="93"/>
      <c r="JQ674" s="93"/>
      <c r="JR674" s="93"/>
      <c r="JS674" s="93"/>
    </row>
    <row r="675" spans="1:279" x14ac:dyDescent="0.25">
      <c r="A675" s="93"/>
      <c r="B675" s="93"/>
      <c r="C675" s="93"/>
      <c r="D675" s="93"/>
      <c r="E675" s="94"/>
      <c r="F675" s="191"/>
      <c r="G675" s="95"/>
      <c r="H675" s="191"/>
      <c r="I675" s="191"/>
      <c r="J675" s="96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  <c r="EX675" s="93"/>
      <c r="EY675" s="93"/>
      <c r="EZ675" s="93"/>
      <c r="FA675" s="93"/>
      <c r="FB675" s="93"/>
      <c r="FC675" s="93"/>
      <c r="FD675" s="93"/>
      <c r="FE675" s="93"/>
      <c r="FF675" s="93"/>
      <c r="FG675" s="93"/>
      <c r="FH675" s="93"/>
      <c r="FI675" s="93"/>
      <c r="FJ675" s="93"/>
      <c r="FK675" s="93"/>
      <c r="FL675" s="93"/>
      <c r="FM675" s="93"/>
      <c r="FN675" s="93"/>
      <c r="FO675" s="93"/>
      <c r="FP675" s="93"/>
      <c r="FQ675" s="93"/>
      <c r="FR675" s="93"/>
      <c r="FS675" s="93"/>
      <c r="FT675" s="93"/>
      <c r="FU675" s="93"/>
      <c r="FV675" s="93"/>
      <c r="FW675" s="93"/>
      <c r="FX675" s="93"/>
      <c r="FY675" s="93"/>
      <c r="FZ675" s="93"/>
      <c r="GA675" s="93"/>
      <c r="GB675" s="93"/>
      <c r="GC675" s="93"/>
      <c r="GD675" s="93"/>
      <c r="GE675" s="93"/>
      <c r="GF675" s="93"/>
      <c r="GG675" s="93"/>
      <c r="GH675" s="93"/>
      <c r="GI675" s="93"/>
      <c r="GJ675" s="93"/>
      <c r="GK675" s="93"/>
      <c r="GL675" s="93"/>
      <c r="GM675" s="93"/>
      <c r="GN675" s="93"/>
      <c r="GO675" s="93"/>
      <c r="GP675" s="93"/>
      <c r="GQ675" s="93"/>
      <c r="GR675" s="93"/>
      <c r="GS675" s="93"/>
      <c r="GT675" s="93"/>
      <c r="GU675" s="93"/>
      <c r="GV675" s="93"/>
      <c r="GW675" s="93"/>
      <c r="GX675" s="93"/>
      <c r="GY675" s="93"/>
      <c r="GZ675" s="93"/>
      <c r="HA675" s="93"/>
      <c r="HB675" s="93"/>
      <c r="HC675" s="93"/>
      <c r="HD675" s="93"/>
      <c r="HE675" s="93"/>
      <c r="HF675" s="93"/>
      <c r="HG675" s="93"/>
      <c r="HH675" s="93"/>
      <c r="HI675" s="93"/>
      <c r="HJ675" s="93"/>
      <c r="HK675" s="93"/>
      <c r="HL675" s="93"/>
      <c r="HM675" s="93"/>
      <c r="HN675" s="93"/>
      <c r="HO675" s="93"/>
      <c r="HP675" s="93"/>
      <c r="HQ675" s="93"/>
      <c r="HR675" s="93"/>
      <c r="HS675" s="93"/>
      <c r="HT675" s="93"/>
      <c r="HU675" s="93"/>
      <c r="HV675" s="93"/>
      <c r="HW675" s="93"/>
      <c r="HX675" s="93"/>
      <c r="HY675" s="93"/>
      <c r="HZ675" s="93"/>
      <c r="IA675" s="93"/>
      <c r="IB675" s="93"/>
      <c r="IC675" s="93"/>
      <c r="ID675" s="93"/>
      <c r="IE675" s="93"/>
      <c r="IF675" s="93"/>
      <c r="IG675" s="93"/>
      <c r="IH675" s="93"/>
      <c r="II675" s="93"/>
      <c r="IJ675" s="93"/>
      <c r="IK675" s="93"/>
      <c r="IL675" s="93"/>
      <c r="IM675" s="93"/>
      <c r="IN675" s="93"/>
      <c r="IO675" s="93"/>
      <c r="IP675" s="93"/>
      <c r="IQ675" s="93"/>
      <c r="IR675" s="93"/>
      <c r="IS675" s="93"/>
      <c r="IT675" s="93"/>
      <c r="IU675" s="93"/>
      <c r="IV675" s="93"/>
      <c r="IW675" s="93"/>
      <c r="IX675" s="93"/>
      <c r="IY675" s="93"/>
      <c r="IZ675" s="93"/>
      <c r="JA675" s="93"/>
      <c r="JB675" s="93"/>
      <c r="JC675" s="93"/>
      <c r="JD675" s="93"/>
      <c r="JE675" s="93"/>
      <c r="JF675" s="93"/>
      <c r="JG675" s="93"/>
      <c r="JH675" s="93"/>
      <c r="JI675" s="93"/>
      <c r="JJ675" s="93"/>
      <c r="JK675" s="93"/>
      <c r="JL675" s="93"/>
      <c r="JM675" s="93"/>
      <c r="JN675" s="93"/>
      <c r="JO675" s="93"/>
      <c r="JP675" s="93"/>
      <c r="JQ675" s="93"/>
      <c r="JR675" s="93"/>
      <c r="JS675" s="93"/>
    </row>
    <row r="676" spans="1:279" x14ac:dyDescent="0.25">
      <c r="A676" s="93"/>
      <c r="B676" s="93"/>
      <c r="C676" s="93"/>
      <c r="D676" s="93"/>
      <c r="E676" s="94"/>
      <c r="F676" s="191"/>
      <c r="G676" s="95"/>
      <c r="H676" s="191"/>
      <c r="I676" s="191"/>
      <c r="J676" s="96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  <c r="EX676" s="93"/>
      <c r="EY676" s="93"/>
      <c r="EZ676" s="93"/>
      <c r="FA676" s="93"/>
      <c r="FB676" s="93"/>
      <c r="FC676" s="93"/>
      <c r="FD676" s="93"/>
      <c r="FE676" s="93"/>
      <c r="FF676" s="93"/>
      <c r="FG676" s="93"/>
      <c r="FH676" s="93"/>
      <c r="FI676" s="93"/>
      <c r="FJ676" s="93"/>
      <c r="FK676" s="93"/>
      <c r="FL676" s="93"/>
      <c r="FM676" s="93"/>
      <c r="FN676" s="93"/>
      <c r="FO676" s="93"/>
      <c r="FP676" s="93"/>
      <c r="FQ676" s="93"/>
      <c r="FR676" s="93"/>
      <c r="FS676" s="93"/>
      <c r="FT676" s="93"/>
      <c r="FU676" s="93"/>
      <c r="FV676" s="93"/>
      <c r="FW676" s="93"/>
      <c r="FX676" s="93"/>
      <c r="FY676" s="93"/>
      <c r="FZ676" s="93"/>
      <c r="GA676" s="93"/>
      <c r="GB676" s="93"/>
      <c r="GC676" s="93"/>
      <c r="GD676" s="93"/>
      <c r="GE676" s="93"/>
      <c r="GF676" s="93"/>
      <c r="GG676" s="93"/>
      <c r="GH676" s="93"/>
      <c r="GI676" s="93"/>
      <c r="GJ676" s="93"/>
      <c r="GK676" s="93"/>
      <c r="GL676" s="93"/>
      <c r="GM676" s="93"/>
      <c r="GN676" s="93"/>
      <c r="GO676" s="93"/>
      <c r="GP676" s="93"/>
      <c r="GQ676" s="93"/>
      <c r="GR676" s="93"/>
      <c r="GS676" s="93"/>
      <c r="GT676" s="93"/>
      <c r="GU676" s="93"/>
      <c r="GV676" s="93"/>
      <c r="GW676" s="93"/>
      <c r="GX676" s="93"/>
      <c r="GY676" s="93"/>
      <c r="GZ676" s="93"/>
      <c r="HA676" s="93"/>
      <c r="HB676" s="93"/>
      <c r="HC676" s="93"/>
      <c r="HD676" s="93"/>
      <c r="HE676" s="93"/>
      <c r="HF676" s="93"/>
      <c r="HG676" s="93"/>
      <c r="HH676" s="93"/>
      <c r="HI676" s="93"/>
      <c r="HJ676" s="93"/>
      <c r="HK676" s="93"/>
      <c r="HL676" s="93"/>
      <c r="HM676" s="93"/>
      <c r="HN676" s="93"/>
      <c r="HO676" s="93"/>
      <c r="HP676" s="93"/>
      <c r="HQ676" s="93"/>
      <c r="HR676" s="93"/>
      <c r="HS676" s="93"/>
      <c r="HT676" s="93"/>
      <c r="HU676" s="93"/>
      <c r="HV676" s="93"/>
      <c r="HW676" s="93"/>
      <c r="HX676" s="93"/>
      <c r="HY676" s="93"/>
      <c r="HZ676" s="93"/>
      <c r="IA676" s="93"/>
      <c r="IB676" s="93"/>
      <c r="IC676" s="93"/>
      <c r="ID676" s="93"/>
      <c r="IE676" s="93"/>
      <c r="IF676" s="93"/>
      <c r="IG676" s="93"/>
      <c r="IH676" s="93"/>
      <c r="II676" s="93"/>
      <c r="IJ676" s="93"/>
      <c r="IK676" s="93"/>
      <c r="IL676" s="93"/>
      <c r="IM676" s="93"/>
      <c r="IN676" s="93"/>
      <c r="IO676" s="93"/>
      <c r="IP676" s="93"/>
      <c r="IQ676" s="93"/>
      <c r="IR676" s="93"/>
      <c r="IS676" s="93"/>
      <c r="IT676" s="93"/>
      <c r="IU676" s="93"/>
      <c r="IV676" s="93"/>
      <c r="IW676" s="93"/>
      <c r="IX676" s="93"/>
      <c r="IY676" s="93"/>
      <c r="IZ676" s="93"/>
      <c r="JA676" s="93"/>
      <c r="JB676" s="93"/>
      <c r="JC676" s="93"/>
      <c r="JD676" s="93"/>
      <c r="JE676" s="93"/>
      <c r="JF676" s="93"/>
      <c r="JG676" s="93"/>
      <c r="JH676" s="93"/>
      <c r="JI676" s="93"/>
      <c r="JJ676" s="93"/>
      <c r="JK676" s="93"/>
      <c r="JL676" s="93"/>
      <c r="JM676" s="93"/>
      <c r="JN676" s="93"/>
      <c r="JO676" s="93"/>
      <c r="JP676" s="93"/>
      <c r="JQ676" s="93"/>
      <c r="JR676" s="93"/>
      <c r="JS676" s="93"/>
    </row>
    <row r="677" spans="1:279" x14ac:dyDescent="0.25">
      <c r="A677" s="93"/>
      <c r="B677" s="93"/>
      <c r="C677" s="93"/>
      <c r="D677" s="93"/>
      <c r="E677" s="94"/>
      <c r="F677" s="191"/>
      <c r="G677" s="95"/>
      <c r="H677" s="191"/>
      <c r="I677" s="191"/>
      <c r="J677" s="96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  <c r="EX677" s="93"/>
      <c r="EY677" s="93"/>
      <c r="EZ677" s="93"/>
      <c r="FA677" s="93"/>
      <c r="FB677" s="93"/>
      <c r="FC677" s="93"/>
      <c r="FD677" s="93"/>
      <c r="FE677" s="93"/>
      <c r="FF677" s="93"/>
      <c r="FG677" s="93"/>
      <c r="FH677" s="93"/>
      <c r="FI677" s="93"/>
      <c r="FJ677" s="93"/>
      <c r="FK677" s="93"/>
      <c r="FL677" s="93"/>
      <c r="FM677" s="93"/>
      <c r="FN677" s="93"/>
      <c r="FO677" s="93"/>
      <c r="FP677" s="93"/>
      <c r="FQ677" s="93"/>
      <c r="FR677" s="93"/>
      <c r="FS677" s="93"/>
      <c r="FT677" s="93"/>
      <c r="FU677" s="93"/>
      <c r="FV677" s="93"/>
      <c r="FW677" s="93"/>
      <c r="FX677" s="93"/>
      <c r="FY677" s="93"/>
      <c r="FZ677" s="93"/>
      <c r="GA677" s="93"/>
      <c r="GB677" s="93"/>
      <c r="GC677" s="93"/>
      <c r="GD677" s="93"/>
      <c r="GE677" s="93"/>
      <c r="GF677" s="93"/>
      <c r="GG677" s="93"/>
      <c r="GH677" s="93"/>
      <c r="GI677" s="93"/>
      <c r="GJ677" s="93"/>
      <c r="GK677" s="93"/>
      <c r="GL677" s="93"/>
      <c r="GM677" s="93"/>
      <c r="GN677" s="93"/>
      <c r="GO677" s="93"/>
      <c r="GP677" s="93"/>
      <c r="GQ677" s="93"/>
      <c r="GR677" s="93"/>
      <c r="GS677" s="93"/>
      <c r="GT677" s="93"/>
      <c r="GU677" s="93"/>
      <c r="GV677" s="93"/>
      <c r="GW677" s="93"/>
      <c r="GX677" s="93"/>
      <c r="GY677" s="93"/>
      <c r="GZ677" s="93"/>
      <c r="HA677" s="93"/>
      <c r="HB677" s="93"/>
      <c r="HC677" s="93"/>
      <c r="HD677" s="93"/>
      <c r="HE677" s="93"/>
      <c r="HF677" s="93"/>
      <c r="HG677" s="93"/>
      <c r="HH677" s="93"/>
      <c r="HI677" s="93"/>
      <c r="HJ677" s="93"/>
      <c r="HK677" s="93"/>
      <c r="HL677" s="93"/>
      <c r="HM677" s="93"/>
      <c r="HN677" s="93"/>
      <c r="HO677" s="93"/>
      <c r="HP677" s="93"/>
      <c r="HQ677" s="93"/>
      <c r="HR677" s="93"/>
      <c r="HS677" s="93"/>
      <c r="HT677" s="93"/>
      <c r="HU677" s="93"/>
      <c r="HV677" s="93"/>
      <c r="HW677" s="93"/>
      <c r="HX677" s="93"/>
      <c r="HY677" s="93"/>
      <c r="HZ677" s="93"/>
      <c r="IA677" s="93"/>
      <c r="IB677" s="93"/>
      <c r="IC677" s="93"/>
      <c r="ID677" s="93"/>
      <c r="IE677" s="93"/>
      <c r="IF677" s="93"/>
      <c r="IG677" s="93"/>
      <c r="IH677" s="93"/>
      <c r="II677" s="93"/>
      <c r="IJ677" s="93"/>
      <c r="IK677" s="93"/>
      <c r="IL677" s="93"/>
      <c r="IM677" s="93"/>
      <c r="IN677" s="93"/>
      <c r="IO677" s="93"/>
      <c r="IP677" s="93"/>
      <c r="IQ677" s="93"/>
      <c r="IR677" s="93"/>
      <c r="IS677" s="93"/>
      <c r="IT677" s="93"/>
      <c r="IU677" s="93"/>
      <c r="IV677" s="93"/>
      <c r="IW677" s="93"/>
      <c r="IX677" s="93"/>
      <c r="IY677" s="93"/>
      <c r="IZ677" s="93"/>
      <c r="JA677" s="93"/>
      <c r="JB677" s="93"/>
      <c r="JC677" s="93"/>
      <c r="JD677" s="93"/>
      <c r="JE677" s="93"/>
      <c r="JF677" s="93"/>
      <c r="JG677" s="93"/>
      <c r="JH677" s="93"/>
      <c r="JI677" s="93"/>
      <c r="JJ677" s="93"/>
      <c r="JK677" s="93"/>
      <c r="JL677" s="93"/>
      <c r="JM677" s="93"/>
      <c r="JN677" s="93"/>
      <c r="JO677" s="93"/>
      <c r="JP677" s="93"/>
      <c r="JQ677" s="93"/>
      <c r="JR677" s="93"/>
      <c r="JS677" s="93"/>
    </row>
    <row r="678" spans="1:279" x14ac:dyDescent="0.25">
      <c r="A678" s="93"/>
      <c r="B678" s="93"/>
      <c r="C678" s="93"/>
      <c r="D678" s="93"/>
      <c r="E678" s="94"/>
      <c r="F678" s="191"/>
      <c r="G678" s="95"/>
      <c r="H678" s="191"/>
      <c r="I678" s="191"/>
      <c r="J678" s="96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  <c r="EX678" s="93"/>
      <c r="EY678" s="93"/>
      <c r="EZ678" s="93"/>
      <c r="FA678" s="93"/>
      <c r="FB678" s="93"/>
      <c r="FC678" s="93"/>
      <c r="FD678" s="93"/>
      <c r="FE678" s="93"/>
      <c r="FF678" s="93"/>
      <c r="FG678" s="93"/>
      <c r="FH678" s="93"/>
      <c r="FI678" s="93"/>
      <c r="FJ678" s="93"/>
      <c r="FK678" s="93"/>
      <c r="FL678" s="93"/>
      <c r="FM678" s="93"/>
      <c r="FN678" s="93"/>
      <c r="FO678" s="93"/>
      <c r="FP678" s="93"/>
      <c r="FQ678" s="93"/>
      <c r="FR678" s="93"/>
      <c r="FS678" s="93"/>
      <c r="FT678" s="93"/>
      <c r="FU678" s="93"/>
      <c r="FV678" s="93"/>
      <c r="FW678" s="93"/>
      <c r="FX678" s="93"/>
      <c r="FY678" s="93"/>
      <c r="FZ678" s="93"/>
      <c r="GA678" s="93"/>
      <c r="GB678" s="93"/>
      <c r="GC678" s="93"/>
      <c r="GD678" s="93"/>
      <c r="GE678" s="93"/>
      <c r="GF678" s="93"/>
      <c r="GG678" s="93"/>
      <c r="GH678" s="93"/>
      <c r="GI678" s="93"/>
      <c r="GJ678" s="93"/>
      <c r="GK678" s="93"/>
      <c r="GL678" s="93"/>
      <c r="GM678" s="93"/>
      <c r="GN678" s="93"/>
      <c r="GO678" s="93"/>
      <c r="GP678" s="93"/>
      <c r="GQ678" s="93"/>
      <c r="GR678" s="93"/>
      <c r="GS678" s="93"/>
      <c r="GT678" s="93"/>
      <c r="GU678" s="93"/>
      <c r="GV678" s="93"/>
      <c r="GW678" s="93"/>
      <c r="GX678" s="93"/>
      <c r="GY678" s="93"/>
      <c r="GZ678" s="93"/>
      <c r="HA678" s="93"/>
      <c r="HB678" s="93"/>
      <c r="HC678" s="93"/>
      <c r="HD678" s="93"/>
      <c r="HE678" s="93"/>
      <c r="HF678" s="93"/>
      <c r="HG678" s="93"/>
      <c r="HH678" s="93"/>
      <c r="HI678" s="93"/>
      <c r="HJ678" s="93"/>
      <c r="HK678" s="93"/>
      <c r="HL678" s="93"/>
      <c r="HM678" s="93"/>
      <c r="HN678" s="93"/>
      <c r="HO678" s="93"/>
      <c r="HP678" s="93"/>
      <c r="HQ678" s="93"/>
      <c r="HR678" s="93"/>
      <c r="HS678" s="93"/>
      <c r="HT678" s="93"/>
      <c r="HU678" s="93"/>
      <c r="HV678" s="93"/>
      <c r="HW678" s="93"/>
      <c r="HX678" s="93"/>
      <c r="HY678" s="93"/>
      <c r="HZ678" s="93"/>
      <c r="IA678" s="93"/>
      <c r="IB678" s="93"/>
      <c r="IC678" s="93"/>
      <c r="ID678" s="93"/>
      <c r="IE678" s="93"/>
      <c r="IF678" s="93"/>
      <c r="IG678" s="93"/>
      <c r="IH678" s="93"/>
      <c r="II678" s="93"/>
      <c r="IJ678" s="93"/>
      <c r="IK678" s="93"/>
      <c r="IL678" s="93"/>
      <c r="IM678" s="93"/>
      <c r="IN678" s="93"/>
      <c r="IO678" s="93"/>
      <c r="IP678" s="93"/>
      <c r="IQ678" s="93"/>
      <c r="IR678" s="93"/>
      <c r="IS678" s="93"/>
      <c r="IT678" s="93"/>
      <c r="IU678" s="93"/>
      <c r="IV678" s="93"/>
      <c r="IW678" s="93"/>
      <c r="IX678" s="93"/>
      <c r="IY678" s="93"/>
      <c r="IZ678" s="93"/>
      <c r="JA678" s="93"/>
      <c r="JB678" s="93"/>
      <c r="JC678" s="93"/>
      <c r="JD678" s="93"/>
      <c r="JE678" s="93"/>
      <c r="JF678" s="93"/>
      <c r="JG678" s="93"/>
      <c r="JH678" s="93"/>
      <c r="JI678" s="93"/>
      <c r="JJ678" s="93"/>
      <c r="JK678" s="93"/>
      <c r="JL678" s="93"/>
      <c r="JM678" s="93"/>
      <c r="JN678" s="93"/>
      <c r="JO678" s="93"/>
      <c r="JP678" s="93"/>
      <c r="JQ678" s="93"/>
      <c r="JR678" s="93"/>
      <c r="JS678" s="93"/>
    </row>
    <row r="679" spans="1:279" x14ac:dyDescent="0.25">
      <c r="A679" s="93"/>
      <c r="B679" s="93"/>
      <c r="C679" s="93"/>
      <c r="D679" s="93"/>
      <c r="E679" s="94"/>
      <c r="F679" s="191"/>
      <c r="G679" s="95"/>
      <c r="H679" s="191"/>
      <c r="I679" s="191"/>
      <c r="J679" s="96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  <c r="EX679" s="93"/>
      <c r="EY679" s="93"/>
      <c r="EZ679" s="93"/>
      <c r="FA679" s="93"/>
      <c r="FB679" s="93"/>
      <c r="FC679" s="93"/>
      <c r="FD679" s="93"/>
      <c r="FE679" s="93"/>
      <c r="FF679" s="93"/>
      <c r="FG679" s="93"/>
      <c r="FH679" s="93"/>
      <c r="FI679" s="93"/>
      <c r="FJ679" s="93"/>
      <c r="FK679" s="93"/>
      <c r="FL679" s="93"/>
      <c r="FM679" s="93"/>
      <c r="FN679" s="93"/>
      <c r="FO679" s="93"/>
      <c r="FP679" s="93"/>
      <c r="FQ679" s="93"/>
      <c r="FR679" s="93"/>
      <c r="FS679" s="93"/>
      <c r="FT679" s="93"/>
      <c r="FU679" s="93"/>
      <c r="FV679" s="93"/>
      <c r="FW679" s="93"/>
      <c r="FX679" s="93"/>
      <c r="FY679" s="93"/>
      <c r="FZ679" s="93"/>
      <c r="GA679" s="93"/>
      <c r="GB679" s="93"/>
      <c r="GC679" s="93"/>
      <c r="GD679" s="93"/>
      <c r="GE679" s="93"/>
      <c r="GF679" s="93"/>
      <c r="GG679" s="93"/>
      <c r="GH679" s="93"/>
      <c r="GI679" s="93"/>
      <c r="GJ679" s="93"/>
      <c r="GK679" s="93"/>
      <c r="GL679" s="93"/>
      <c r="GM679" s="93"/>
      <c r="GN679" s="93"/>
      <c r="GO679" s="93"/>
      <c r="GP679" s="93"/>
      <c r="GQ679" s="93"/>
      <c r="GR679" s="93"/>
      <c r="GS679" s="93"/>
      <c r="GT679" s="93"/>
      <c r="GU679" s="93"/>
      <c r="GV679" s="93"/>
      <c r="GW679" s="93"/>
      <c r="GX679" s="93"/>
      <c r="GY679" s="93"/>
      <c r="GZ679" s="93"/>
      <c r="HA679" s="93"/>
      <c r="HB679" s="93"/>
      <c r="HC679" s="93"/>
      <c r="HD679" s="93"/>
      <c r="HE679" s="93"/>
      <c r="HF679" s="93"/>
      <c r="HG679" s="93"/>
      <c r="HH679" s="93"/>
      <c r="HI679" s="93"/>
      <c r="HJ679" s="93"/>
      <c r="HK679" s="93"/>
      <c r="HL679" s="93"/>
      <c r="HM679" s="93"/>
      <c r="HN679" s="93"/>
      <c r="HO679" s="93"/>
      <c r="HP679" s="93"/>
      <c r="HQ679" s="93"/>
      <c r="HR679" s="93"/>
      <c r="HS679" s="93"/>
      <c r="HT679" s="93"/>
      <c r="HU679" s="93"/>
      <c r="HV679" s="93"/>
      <c r="HW679" s="93"/>
      <c r="HX679" s="93"/>
      <c r="HY679" s="93"/>
      <c r="HZ679" s="93"/>
      <c r="IA679" s="93"/>
      <c r="IB679" s="93"/>
      <c r="IC679" s="93"/>
      <c r="ID679" s="93"/>
      <c r="IE679" s="93"/>
      <c r="IF679" s="93"/>
      <c r="IG679" s="93"/>
      <c r="IH679" s="93"/>
      <c r="II679" s="93"/>
      <c r="IJ679" s="93"/>
      <c r="IK679" s="93"/>
      <c r="IL679" s="93"/>
      <c r="IM679" s="93"/>
      <c r="IN679" s="93"/>
      <c r="IO679" s="93"/>
      <c r="IP679" s="93"/>
      <c r="IQ679" s="93"/>
      <c r="IR679" s="93"/>
      <c r="IS679" s="93"/>
      <c r="IT679" s="93"/>
      <c r="IU679" s="93"/>
      <c r="IV679" s="93"/>
      <c r="IW679" s="93"/>
      <c r="IX679" s="93"/>
      <c r="IY679" s="93"/>
      <c r="IZ679" s="93"/>
      <c r="JA679" s="93"/>
      <c r="JB679" s="93"/>
      <c r="JC679" s="93"/>
      <c r="JD679" s="93"/>
      <c r="JE679" s="93"/>
      <c r="JF679" s="93"/>
      <c r="JG679" s="93"/>
      <c r="JH679" s="93"/>
      <c r="JI679" s="93"/>
      <c r="JJ679" s="93"/>
      <c r="JK679" s="93"/>
      <c r="JL679" s="93"/>
      <c r="JM679" s="93"/>
      <c r="JN679" s="93"/>
      <c r="JO679" s="93"/>
      <c r="JP679" s="93"/>
      <c r="JQ679" s="93"/>
      <c r="JR679" s="93"/>
      <c r="JS679" s="93"/>
    </row>
    <row r="680" spans="1:279" x14ac:dyDescent="0.25">
      <c r="A680" s="93"/>
      <c r="B680" s="93"/>
      <c r="C680" s="93"/>
      <c r="D680" s="93"/>
      <c r="E680" s="94"/>
      <c r="F680" s="191"/>
      <c r="G680" s="95"/>
      <c r="H680" s="191"/>
      <c r="I680" s="191"/>
      <c r="J680" s="96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  <c r="FU680" s="93"/>
      <c r="FV680" s="93"/>
      <c r="FW680" s="93"/>
      <c r="FX680" s="93"/>
      <c r="FY680" s="93"/>
      <c r="FZ680" s="93"/>
      <c r="GA680" s="93"/>
      <c r="GB680" s="93"/>
      <c r="GC680" s="93"/>
      <c r="GD680" s="93"/>
      <c r="GE680" s="93"/>
      <c r="GF680" s="93"/>
      <c r="GG680" s="93"/>
      <c r="GH680" s="93"/>
      <c r="GI680" s="93"/>
      <c r="GJ680" s="93"/>
      <c r="GK680" s="93"/>
      <c r="GL680" s="93"/>
      <c r="GM680" s="93"/>
      <c r="GN680" s="93"/>
      <c r="GO680" s="93"/>
      <c r="GP680" s="93"/>
      <c r="GQ680" s="93"/>
      <c r="GR680" s="93"/>
      <c r="GS680" s="93"/>
      <c r="GT680" s="93"/>
      <c r="GU680" s="93"/>
      <c r="GV680" s="93"/>
      <c r="GW680" s="93"/>
      <c r="GX680" s="93"/>
      <c r="GY680" s="93"/>
      <c r="GZ680" s="93"/>
      <c r="HA680" s="93"/>
      <c r="HB680" s="93"/>
      <c r="HC680" s="93"/>
      <c r="HD680" s="93"/>
      <c r="HE680" s="93"/>
      <c r="HF680" s="93"/>
      <c r="HG680" s="93"/>
      <c r="HH680" s="93"/>
      <c r="HI680" s="93"/>
      <c r="HJ680" s="93"/>
      <c r="HK680" s="93"/>
      <c r="HL680" s="93"/>
      <c r="HM680" s="93"/>
      <c r="HN680" s="93"/>
      <c r="HO680" s="93"/>
      <c r="HP680" s="93"/>
      <c r="HQ680" s="93"/>
      <c r="HR680" s="93"/>
      <c r="HS680" s="93"/>
      <c r="HT680" s="93"/>
      <c r="HU680" s="93"/>
      <c r="HV680" s="93"/>
      <c r="HW680" s="93"/>
      <c r="HX680" s="93"/>
      <c r="HY680" s="93"/>
      <c r="HZ680" s="93"/>
      <c r="IA680" s="93"/>
      <c r="IB680" s="93"/>
      <c r="IC680" s="93"/>
      <c r="ID680" s="93"/>
      <c r="IE680" s="93"/>
      <c r="IF680" s="93"/>
      <c r="IG680" s="93"/>
      <c r="IH680" s="93"/>
      <c r="II680" s="93"/>
      <c r="IJ680" s="93"/>
      <c r="IK680" s="93"/>
      <c r="IL680" s="93"/>
      <c r="IM680" s="93"/>
      <c r="IN680" s="93"/>
      <c r="IO680" s="93"/>
      <c r="IP680" s="93"/>
      <c r="IQ680" s="93"/>
      <c r="IR680" s="93"/>
      <c r="IS680" s="93"/>
      <c r="IT680" s="93"/>
      <c r="IU680" s="93"/>
      <c r="IV680" s="93"/>
      <c r="IW680" s="93"/>
      <c r="IX680" s="93"/>
      <c r="IY680" s="93"/>
      <c r="IZ680" s="93"/>
      <c r="JA680" s="93"/>
      <c r="JB680" s="93"/>
      <c r="JC680" s="93"/>
      <c r="JD680" s="93"/>
      <c r="JE680" s="93"/>
      <c r="JF680" s="93"/>
      <c r="JG680" s="93"/>
      <c r="JH680" s="93"/>
      <c r="JI680" s="93"/>
      <c r="JJ680" s="93"/>
      <c r="JK680" s="93"/>
      <c r="JL680" s="93"/>
      <c r="JM680" s="93"/>
      <c r="JN680" s="93"/>
      <c r="JO680" s="93"/>
      <c r="JP680" s="93"/>
      <c r="JQ680" s="93"/>
      <c r="JR680" s="93"/>
      <c r="JS680" s="93"/>
    </row>
    <row r="681" spans="1:279" x14ac:dyDescent="0.25">
      <c r="A681" s="93"/>
      <c r="B681" s="93"/>
      <c r="C681" s="93"/>
      <c r="D681" s="93"/>
      <c r="E681" s="94"/>
      <c r="F681" s="191"/>
      <c r="G681" s="95"/>
      <c r="H681" s="191"/>
      <c r="I681" s="191"/>
      <c r="J681" s="96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  <c r="EX681" s="93"/>
      <c r="EY681" s="93"/>
      <c r="EZ681" s="93"/>
      <c r="FA681" s="93"/>
      <c r="FB681" s="93"/>
      <c r="FC681" s="93"/>
      <c r="FD681" s="93"/>
      <c r="FE681" s="93"/>
      <c r="FF681" s="93"/>
      <c r="FG681" s="93"/>
      <c r="FH681" s="93"/>
      <c r="FI681" s="93"/>
      <c r="FJ681" s="93"/>
      <c r="FK681" s="93"/>
      <c r="FL681" s="93"/>
      <c r="FM681" s="93"/>
      <c r="FN681" s="93"/>
      <c r="FO681" s="93"/>
      <c r="FP681" s="93"/>
      <c r="FQ681" s="93"/>
      <c r="FR681" s="93"/>
      <c r="FS681" s="93"/>
      <c r="FT681" s="93"/>
      <c r="FU681" s="93"/>
      <c r="FV681" s="93"/>
      <c r="FW681" s="93"/>
      <c r="FX681" s="93"/>
      <c r="FY681" s="93"/>
      <c r="FZ681" s="93"/>
      <c r="GA681" s="93"/>
      <c r="GB681" s="93"/>
      <c r="GC681" s="93"/>
      <c r="GD681" s="93"/>
      <c r="GE681" s="93"/>
      <c r="GF681" s="93"/>
      <c r="GG681" s="93"/>
      <c r="GH681" s="93"/>
      <c r="GI681" s="93"/>
      <c r="GJ681" s="93"/>
      <c r="GK681" s="93"/>
      <c r="GL681" s="93"/>
      <c r="GM681" s="93"/>
      <c r="GN681" s="93"/>
      <c r="GO681" s="93"/>
      <c r="GP681" s="93"/>
      <c r="GQ681" s="93"/>
      <c r="GR681" s="93"/>
      <c r="GS681" s="93"/>
      <c r="GT681" s="93"/>
      <c r="GU681" s="93"/>
      <c r="GV681" s="93"/>
      <c r="GW681" s="93"/>
      <c r="GX681" s="93"/>
      <c r="GY681" s="93"/>
      <c r="GZ681" s="93"/>
      <c r="HA681" s="93"/>
      <c r="HB681" s="93"/>
      <c r="HC681" s="93"/>
      <c r="HD681" s="93"/>
      <c r="HE681" s="93"/>
      <c r="HF681" s="93"/>
      <c r="HG681" s="93"/>
      <c r="HH681" s="93"/>
      <c r="HI681" s="93"/>
      <c r="HJ681" s="93"/>
      <c r="HK681" s="93"/>
      <c r="HL681" s="93"/>
      <c r="HM681" s="93"/>
      <c r="HN681" s="93"/>
      <c r="HO681" s="93"/>
      <c r="HP681" s="93"/>
      <c r="HQ681" s="93"/>
      <c r="HR681" s="93"/>
      <c r="HS681" s="93"/>
      <c r="HT681" s="93"/>
      <c r="HU681" s="93"/>
      <c r="HV681" s="93"/>
      <c r="HW681" s="93"/>
      <c r="HX681" s="93"/>
      <c r="HY681" s="93"/>
      <c r="HZ681" s="93"/>
      <c r="IA681" s="93"/>
      <c r="IB681" s="93"/>
      <c r="IC681" s="93"/>
      <c r="ID681" s="93"/>
      <c r="IE681" s="93"/>
      <c r="IF681" s="93"/>
      <c r="IG681" s="93"/>
      <c r="IH681" s="93"/>
      <c r="II681" s="93"/>
      <c r="IJ681" s="93"/>
      <c r="IK681" s="93"/>
      <c r="IL681" s="93"/>
      <c r="IM681" s="93"/>
      <c r="IN681" s="93"/>
      <c r="IO681" s="93"/>
      <c r="IP681" s="93"/>
      <c r="IQ681" s="93"/>
      <c r="IR681" s="93"/>
      <c r="IS681" s="93"/>
      <c r="IT681" s="93"/>
      <c r="IU681" s="93"/>
      <c r="IV681" s="93"/>
      <c r="IW681" s="93"/>
      <c r="IX681" s="93"/>
      <c r="IY681" s="93"/>
      <c r="IZ681" s="93"/>
      <c r="JA681" s="93"/>
      <c r="JB681" s="93"/>
      <c r="JC681" s="93"/>
      <c r="JD681" s="93"/>
      <c r="JE681" s="93"/>
      <c r="JF681" s="93"/>
      <c r="JG681" s="93"/>
      <c r="JH681" s="93"/>
      <c r="JI681" s="93"/>
      <c r="JJ681" s="93"/>
      <c r="JK681" s="93"/>
      <c r="JL681" s="93"/>
      <c r="JM681" s="93"/>
      <c r="JN681" s="93"/>
      <c r="JO681" s="93"/>
      <c r="JP681" s="93"/>
      <c r="JQ681" s="93"/>
      <c r="JR681" s="93"/>
      <c r="JS681" s="93"/>
    </row>
    <row r="682" spans="1:279" x14ac:dyDescent="0.25">
      <c r="A682" s="93"/>
      <c r="B682" s="93"/>
      <c r="C682" s="93"/>
      <c r="D682" s="93"/>
      <c r="E682" s="94"/>
      <c r="F682" s="191"/>
      <c r="G682" s="95"/>
      <c r="H682" s="191"/>
      <c r="I682" s="191"/>
      <c r="J682" s="96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  <c r="EX682" s="93"/>
      <c r="EY682" s="93"/>
      <c r="EZ682" s="93"/>
      <c r="FA682" s="93"/>
      <c r="FB682" s="93"/>
      <c r="FC682" s="93"/>
      <c r="FD682" s="93"/>
      <c r="FE682" s="93"/>
      <c r="FF682" s="93"/>
      <c r="FG682" s="93"/>
      <c r="FH682" s="93"/>
      <c r="FI682" s="93"/>
      <c r="FJ682" s="93"/>
      <c r="FK682" s="93"/>
      <c r="FL682" s="93"/>
      <c r="FM682" s="93"/>
      <c r="FN682" s="93"/>
      <c r="FO682" s="93"/>
      <c r="FP682" s="93"/>
      <c r="FQ682" s="93"/>
      <c r="FR682" s="93"/>
      <c r="FS682" s="93"/>
      <c r="FT682" s="93"/>
      <c r="FU682" s="93"/>
      <c r="FV682" s="93"/>
      <c r="FW682" s="93"/>
      <c r="FX682" s="93"/>
      <c r="FY682" s="93"/>
      <c r="FZ682" s="93"/>
      <c r="GA682" s="93"/>
      <c r="GB682" s="93"/>
      <c r="GC682" s="93"/>
      <c r="GD682" s="93"/>
      <c r="GE682" s="93"/>
      <c r="GF682" s="93"/>
      <c r="GG682" s="93"/>
      <c r="GH682" s="93"/>
      <c r="GI682" s="93"/>
      <c r="GJ682" s="93"/>
      <c r="GK682" s="93"/>
      <c r="GL682" s="93"/>
      <c r="GM682" s="93"/>
      <c r="GN682" s="93"/>
      <c r="GO682" s="93"/>
      <c r="GP682" s="93"/>
      <c r="GQ682" s="93"/>
      <c r="GR682" s="93"/>
      <c r="GS682" s="93"/>
      <c r="GT682" s="93"/>
      <c r="GU682" s="93"/>
      <c r="GV682" s="93"/>
      <c r="GW682" s="93"/>
      <c r="GX682" s="93"/>
      <c r="GY682" s="93"/>
      <c r="GZ682" s="93"/>
      <c r="HA682" s="93"/>
      <c r="HB682" s="93"/>
      <c r="HC682" s="93"/>
      <c r="HD682" s="93"/>
      <c r="HE682" s="93"/>
      <c r="HF682" s="93"/>
      <c r="HG682" s="93"/>
      <c r="HH682" s="93"/>
      <c r="HI682" s="93"/>
      <c r="HJ682" s="93"/>
      <c r="HK682" s="93"/>
      <c r="HL682" s="93"/>
      <c r="HM682" s="93"/>
      <c r="HN682" s="93"/>
      <c r="HO682" s="93"/>
      <c r="HP682" s="93"/>
      <c r="HQ682" s="93"/>
      <c r="HR682" s="93"/>
      <c r="HS682" s="93"/>
      <c r="HT682" s="93"/>
      <c r="HU682" s="93"/>
      <c r="HV682" s="93"/>
      <c r="HW682" s="93"/>
      <c r="HX682" s="93"/>
      <c r="HY682" s="93"/>
      <c r="HZ682" s="93"/>
      <c r="IA682" s="93"/>
      <c r="IB682" s="93"/>
      <c r="IC682" s="93"/>
      <c r="ID682" s="93"/>
      <c r="IE682" s="93"/>
      <c r="IF682" s="93"/>
      <c r="IG682" s="93"/>
      <c r="IH682" s="93"/>
      <c r="II682" s="93"/>
      <c r="IJ682" s="93"/>
      <c r="IK682" s="93"/>
      <c r="IL682" s="93"/>
      <c r="IM682" s="93"/>
      <c r="IN682" s="93"/>
      <c r="IO682" s="93"/>
      <c r="IP682" s="93"/>
      <c r="IQ682" s="93"/>
      <c r="IR682" s="93"/>
      <c r="IS682" s="93"/>
      <c r="IT682" s="93"/>
      <c r="IU682" s="93"/>
      <c r="IV682" s="93"/>
      <c r="IW682" s="93"/>
      <c r="IX682" s="93"/>
      <c r="IY682" s="93"/>
      <c r="IZ682" s="93"/>
      <c r="JA682" s="93"/>
      <c r="JB682" s="93"/>
      <c r="JC682" s="93"/>
      <c r="JD682" s="93"/>
      <c r="JE682" s="93"/>
      <c r="JF682" s="93"/>
      <c r="JG682" s="93"/>
      <c r="JH682" s="93"/>
      <c r="JI682" s="93"/>
      <c r="JJ682" s="93"/>
      <c r="JK682" s="93"/>
      <c r="JL682" s="93"/>
      <c r="JM682" s="93"/>
      <c r="JN682" s="93"/>
      <c r="JO682" s="93"/>
      <c r="JP682" s="93"/>
      <c r="JQ682" s="93"/>
      <c r="JR682" s="93"/>
      <c r="JS682" s="93"/>
    </row>
    <row r="683" spans="1:279" x14ac:dyDescent="0.25">
      <c r="A683" s="93"/>
      <c r="B683" s="93"/>
      <c r="C683" s="93"/>
      <c r="D683" s="93"/>
      <c r="E683" s="94"/>
      <c r="F683" s="191"/>
      <c r="G683" s="95"/>
      <c r="H683" s="191"/>
      <c r="I683" s="191"/>
      <c r="J683" s="96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  <c r="EX683" s="93"/>
      <c r="EY683" s="93"/>
      <c r="EZ683" s="93"/>
      <c r="FA683" s="93"/>
      <c r="FB683" s="93"/>
      <c r="FC683" s="93"/>
      <c r="FD683" s="93"/>
      <c r="FE683" s="93"/>
      <c r="FF683" s="93"/>
      <c r="FG683" s="93"/>
      <c r="FH683" s="93"/>
      <c r="FI683" s="93"/>
      <c r="FJ683" s="93"/>
      <c r="FK683" s="93"/>
      <c r="FL683" s="93"/>
      <c r="FM683" s="93"/>
      <c r="FN683" s="93"/>
      <c r="FO683" s="93"/>
      <c r="FP683" s="93"/>
      <c r="FQ683" s="93"/>
      <c r="FR683" s="93"/>
      <c r="FS683" s="93"/>
      <c r="FT683" s="93"/>
      <c r="FU683" s="93"/>
      <c r="FV683" s="93"/>
      <c r="FW683" s="93"/>
      <c r="FX683" s="93"/>
      <c r="FY683" s="93"/>
      <c r="FZ683" s="93"/>
      <c r="GA683" s="93"/>
      <c r="GB683" s="93"/>
      <c r="GC683" s="93"/>
      <c r="GD683" s="93"/>
      <c r="GE683" s="93"/>
      <c r="GF683" s="93"/>
      <c r="GG683" s="93"/>
      <c r="GH683" s="93"/>
      <c r="GI683" s="93"/>
      <c r="GJ683" s="93"/>
      <c r="GK683" s="93"/>
      <c r="GL683" s="93"/>
      <c r="GM683" s="93"/>
      <c r="GN683" s="93"/>
      <c r="GO683" s="93"/>
      <c r="GP683" s="93"/>
      <c r="GQ683" s="93"/>
      <c r="GR683" s="93"/>
      <c r="GS683" s="93"/>
      <c r="GT683" s="93"/>
      <c r="GU683" s="93"/>
      <c r="GV683" s="93"/>
      <c r="GW683" s="93"/>
      <c r="GX683" s="93"/>
      <c r="GY683" s="93"/>
      <c r="GZ683" s="93"/>
      <c r="HA683" s="93"/>
      <c r="HB683" s="93"/>
      <c r="HC683" s="93"/>
      <c r="HD683" s="93"/>
      <c r="HE683" s="93"/>
      <c r="HF683" s="93"/>
      <c r="HG683" s="93"/>
      <c r="HH683" s="93"/>
      <c r="HI683" s="93"/>
      <c r="HJ683" s="93"/>
      <c r="HK683" s="93"/>
      <c r="HL683" s="93"/>
      <c r="HM683" s="93"/>
      <c r="HN683" s="93"/>
      <c r="HO683" s="93"/>
      <c r="HP683" s="93"/>
      <c r="HQ683" s="93"/>
      <c r="HR683" s="93"/>
      <c r="HS683" s="93"/>
      <c r="HT683" s="93"/>
      <c r="HU683" s="93"/>
      <c r="HV683" s="93"/>
      <c r="HW683" s="93"/>
      <c r="HX683" s="93"/>
      <c r="HY683" s="93"/>
      <c r="HZ683" s="93"/>
      <c r="IA683" s="93"/>
      <c r="IB683" s="93"/>
      <c r="IC683" s="93"/>
      <c r="ID683" s="93"/>
      <c r="IE683" s="93"/>
      <c r="IF683" s="93"/>
      <c r="IG683" s="93"/>
      <c r="IH683" s="93"/>
      <c r="II683" s="93"/>
      <c r="IJ683" s="93"/>
      <c r="IK683" s="93"/>
      <c r="IL683" s="93"/>
      <c r="IM683" s="93"/>
      <c r="IN683" s="93"/>
      <c r="IO683" s="93"/>
      <c r="IP683" s="93"/>
      <c r="IQ683" s="93"/>
      <c r="IR683" s="93"/>
      <c r="IS683" s="93"/>
      <c r="IT683" s="93"/>
      <c r="IU683" s="93"/>
      <c r="IV683" s="93"/>
      <c r="IW683" s="93"/>
      <c r="IX683" s="93"/>
      <c r="IY683" s="93"/>
      <c r="IZ683" s="93"/>
      <c r="JA683" s="93"/>
      <c r="JB683" s="93"/>
      <c r="JC683" s="93"/>
      <c r="JD683" s="93"/>
      <c r="JE683" s="93"/>
      <c r="JF683" s="93"/>
      <c r="JG683" s="93"/>
      <c r="JH683" s="93"/>
      <c r="JI683" s="93"/>
      <c r="JJ683" s="93"/>
      <c r="JK683" s="93"/>
      <c r="JL683" s="93"/>
      <c r="JM683" s="93"/>
      <c r="JN683" s="93"/>
      <c r="JO683" s="93"/>
      <c r="JP683" s="93"/>
      <c r="JQ683" s="93"/>
      <c r="JR683" s="93"/>
      <c r="JS683" s="93"/>
    </row>
    <row r="684" spans="1:279" x14ac:dyDescent="0.25">
      <c r="A684" s="93"/>
      <c r="B684" s="93"/>
      <c r="C684" s="93"/>
      <c r="D684" s="93"/>
      <c r="E684" s="94"/>
      <c r="F684" s="191"/>
      <c r="G684" s="95"/>
      <c r="H684" s="191"/>
      <c r="I684" s="191"/>
      <c r="J684" s="96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  <c r="EX684" s="93"/>
      <c r="EY684" s="93"/>
      <c r="EZ684" s="93"/>
      <c r="FA684" s="93"/>
      <c r="FB684" s="93"/>
      <c r="FC684" s="93"/>
      <c r="FD684" s="93"/>
      <c r="FE684" s="93"/>
      <c r="FF684" s="93"/>
      <c r="FG684" s="93"/>
      <c r="FH684" s="93"/>
      <c r="FI684" s="93"/>
      <c r="FJ684" s="93"/>
      <c r="FK684" s="93"/>
      <c r="FL684" s="93"/>
      <c r="FM684" s="93"/>
      <c r="FN684" s="93"/>
      <c r="FO684" s="93"/>
      <c r="FP684" s="93"/>
      <c r="FQ684" s="93"/>
      <c r="FR684" s="93"/>
      <c r="FS684" s="93"/>
      <c r="FT684" s="93"/>
      <c r="FU684" s="93"/>
      <c r="FV684" s="93"/>
      <c r="FW684" s="93"/>
      <c r="FX684" s="93"/>
      <c r="FY684" s="93"/>
      <c r="FZ684" s="93"/>
      <c r="GA684" s="93"/>
      <c r="GB684" s="93"/>
      <c r="GC684" s="93"/>
      <c r="GD684" s="93"/>
      <c r="GE684" s="93"/>
      <c r="GF684" s="93"/>
      <c r="GG684" s="93"/>
      <c r="GH684" s="93"/>
      <c r="GI684" s="93"/>
      <c r="GJ684" s="93"/>
      <c r="GK684" s="93"/>
      <c r="GL684" s="93"/>
      <c r="GM684" s="93"/>
      <c r="GN684" s="93"/>
      <c r="GO684" s="93"/>
      <c r="GP684" s="93"/>
      <c r="GQ684" s="93"/>
      <c r="GR684" s="93"/>
      <c r="GS684" s="93"/>
      <c r="GT684" s="93"/>
      <c r="GU684" s="93"/>
      <c r="GV684" s="93"/>
      <c r="GW684" s="93"/>
      <c r="GX684" s="93"/>
      <c r="GY684" s="93"/>
      <c r="GZ684" s="93"/>
      <c r="HA684" s="93"/>
      <c r="HB684" s="93"/>
      <c r="HC684" s="93"/>
      <c r="HD684" s="93"/>
      <c r="HE684" s="93"/>
      <c r="HF684" s="93"/>
      <c r="HG684" s="93"/>
      <c r="HH684" s="93"/>
      <c r="HI684" s="93"/>
      <c r="HJ684" s="93"/>
      <c r="HK684" s="93"/>
      <c r="HL684" s="93"/>
      <c r="HM684" s="93"/>
      <c r="HN684" s="93"/>
      <c r="HO684" s="93"/>
      <c r="HP684" s="93"/>
      <c r="HQ684" s="93"/>
      <c r="HR684" s="93"/>
      <c r="HS684" s="93"/>
      <c r="HT684" s="93"/>
      <c r="HU684" s="93"/>
      <c r="HV684" s="93"/>
      <c r="HW684" s="93"/>
      <c r="HX684" s="93"/>
      <c r="HY684" s="93"/>
      <c r="HZ684" s="93"/>
      <c r="IA684" s="93"/>
      <c r="IB684" s="93"/>
      <c r="IC684" s="93"/>
      <c r="ID684" s="93"/>
      <c r="IE684" s="93"/>
      <c r="IF684" s="93"/>
      <c r="IG684" s="93"/>
      <c r="IH684" s="93"/>
      <c r="II684" s="93"/>
      <c r="IJ684" s="93"/>
      <c r="IK684" s="93"/>
      <c r="IL684" s="93"/>
      <c r="IM684" s="93"/>
      <c r="IN684" s="93"/>
      <c r="IO684" s="93"/>
      <c r="IP684" s="93"/>
      <c r="IQ684" s="93"/>
      <c r="IR684" s="93"/>
      <c r="IS684" s="93"/>
      <c r="IT684" s="93"/>
      <c r="IU684" s="93"/>
      <c r="IV684" s="93"/>
      <c r="IW684" s="93"/>
      <c r="IX684" s="93"/>
      <c r="IY684" s="93"/>
      <c r="IZ684" s="93"/>
      <c r="JA684" s="93"/>
      <c r="JB684" s="93"/>
      <c r="JC684" s="93"/>
      <c r="JD684" s="93"/>
      <c r="JE684" s="93"/>
      <c r="JF684" s="93"/>
      <c r="JG684" s="93"/>
      <c r="JH684" s="93"/>
      <c r="JI684" s="93"/>
      <c r="JJ684" s="93"/>
      <c r="JK684" s="93"/>
      <c r="JL684" s="93"/>
      <c r="JM684" s="93"/>
      <c r="JN684" s="93"/>
      <c r="JO684" s="93"/>
      <c r="JP684" s="93"/>
      <c r="JQ684" s="93"/>
      <c r="JR684" s="93"/>
      <c r="JS684" s="93"/>
    </row>
    <row r="685" spans="1:279" x14ac:dyDescent="0.25">
      <c r="A685" s="93"/>
      <c r="B685" s="93"/>
      <c r="C685" s="93"/>
      <c r="D685" s="93"/>
      <c r="E685" s="94"/>
      <c r="F685" s="191"/>
      <c r="G685" s="95"/>
      <c r="H685" s="191"/>
      <c r="I685" s="191"/>
      <c r="J685" s="96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  <c r="IV685" s="93"/>
      <c r="IW685" s="93"/>
      <c r="IX685" s="93"/>
      <c r="IY685" s="93"/>
      <c r="IZ685" s="93"/>
      <c r="JA685" s="93"/>
      <c r="JB685" s="93"/>
      <c r="JC685" s="93"/>
      <c r="JD685" s="93"/>
      <c r="JE685" s="93"/>
      <c r="JF685" s="93"/>
      <c r="JG685" s="93"/>
      <c r="JH685" s="93"/>
      <c r="JI685" s="93"/>
      <c r="JJ685" s="93"/>
      <c r="JK685" s="93"/>
      <c r="JL685" s="93"/>
      <c r="JM685" s="93"/>
      <c r="JN685" s="93"/>
      <c r="JO685" s="93"/>
      <c r="JP685" s="93"/>
      <c r="JQ685" s="93"/>
      <c r="JR685" s="93"/>
      <c r="JS685" s="93"/>
    </row>
    <row r="686" spans="1:279" x14ac:dyDescent="0.25">
      <c r="A686" s="93"/>
      <c r="B686" s="93"/>
      <c r="C686" s="93"/>
      <c r="D686" s="93"/>
      <c r="E686" s="94"/>
      <c r="F686" s="191"/>
      <c r="G686" s="95"/>
      <c r="H686" s="191"/>
      <c r="I686" s="191"/>
      <c r="J686" s="96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  <c r="IV686" s="93"/>
      <c r="IW686" s="93"/>
      <c r="IX686" s="93"/>
      <c r="IY686" s="93"/>
      <c r="IZ686" s="93"/>
      <c r="JA686" s="93"/>
      <c r="JB686" s="93"/>
      <c r="JC686" s="93"/>
      <c r="JD686" s="93"/>
      <c r="JE686" s="93"/>
      <c r="JF686" s="93"/>
      <c r="JG686" s="93"/>
      <c r="JH686" s="93"/>
      <c r="JI686" s="93"/>
      <c r="JJ686" s="93"/>
      <c r="JK686" s="93"/>
      <c r="JL686" s="93"/>
      <c r="JM686" s="93"/>
      <c r="JN686" s="93"/>
      <c r="JO686" s="93"/>
      <c r="JP686" s="93"/>
      <c r="JQ686" s="93"/>
      <c r="JR686" s="93"/>
      <c r="JS686" s="93"/>
    </row>
    <row r="687" spans="1:279" x14ac:dyDescent="0.25">
      <c r="A687" s="93"/>
      <c r="B687" s="93"/>
      <c r="C687" s="93"/>
      <c r="D687" s="93"/>
      <c r="E687" s="94"/>
      <c r="F687" s="191"/>
      <c r="G687" s="95"/>
      <c r="H687" s="191"/>
      <c r="I687" s="191"/>
      <c r="J687" s="96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  <c r="EX687" s="93"/>
      <c r="EY687" s="93"/>
      <c r="EZ687" s="93"/>
      <c r="FA687" s="93"/>
      <c r="FB687" s="93"/>
      <c r="FC687" s="93"/>
      <c r="FD687" s="93"/>
      <c r="FE687" s="93"/>
      <c r="FF687" s="93"/>
      <c r="FG687" s="93"/>
      <c r="FH687" s="93"/>
      <c r="FI687" s="93"/>
      <c r="FJ687" s="93"/>
      <c r="FK687" s="93"/>
      <c r="FL687" s="93"/>
      <c r="FM687" s="93"/>
      <c r="FN687" s="93"/>
      <c r="FO687" s="93"/>
      <c r="FP687" s="93"/>
      <c r="FQ687" s="93"/>
      <c r="FR687" s="93"/>
      <c r="FS687" s="93"/>
      <c r="FT687" s="93"/>
      <c r="FU687" s="93"/>
      <c r="FV687" s="93"/>
      <c r="FW687" s="93"/>
      <c r="FX687" s="93"/>
      <c r="FY687" s="93"/>
      <c r="FZ687" s="93"/>
      <c r="GA687" s="93"/>
      <c r="GB687" s="93"/>
      <c r="GC687" s="93"/>
      <c r="GD687" s="93"/>
      <c r="GE687" s="93"/>
      <c r="GF687" s="93"/>
      <c r="GG687" s="93"/>
      <c r="GH687" s="93"/>
      <c r="GI687" s="93"/>
      <c r="GJ687" s="93"/>
      <c r="GK687" s="93"/>
      <c r="GL687" s="93"/>
      <c r="GM687" s="93"/>
      <c r="GN687" s="93"/>
      <c r="GO687" s="93"/>
      <c r="GP687" s="93"/>
      <c r="GQ687" s="93"/>
      <c r="GR687" s="93"/>
      <c r="GS687" s="93"/>
      <c r="GT687" s="93"/>
      <c r="GU687" s="93"/>
      <c r="GV687" s="93"/>
      <c r="GW687" s="93"/>
      <c r="GX687" s="93"/>
      <c r="GY687" s="93"/>
      <c r="GZ687" s="93"/>
      <c r="HA687" s="93"/>
      <c r="HB687" s="93"/>
      <c r="HC687" s="93"/>
      <c r="HD687" s="93"/>
      <c r="HE687" s="93"/>
      <c r="HF687" s="93"/>
      <c r="HG687" s="93"/>
      <c r="HH687" s="93"/>
      <c r="HI687" s="93"/>
      <c r="HJ687" s="93"/>
      <c r="HK687" s="93"/>
      <c r="HL687" s="93"/>
      <c r="HM687" s="93"/>
      <c r="HN687" s="93"/>
      <c r="HO687" s="93"/>
      <c r="HP687" s="93"/>
      <c r="HQ687" s="93"/>
      <c r="HR687" s="93"/>
      <c r="HS687" s="93"/>
      <c r="HT687" s="93"/>
      <c r="HU687" s="93"/>
      <c r="HV687" s="93"/>
      <c r="HW687" s="93"/>
      <c r="HX687" s="93"/>
      <c r="HY687" s="93"/>
      <c r="HZ687" s="93"/>
      <c r="IA687" s="93"/>
      <c r="IB687" s="93"/>
      <c r="IC687" s="93"/>
      <c r="ID687" s="93"/>
      <c r="IE687" s="93"/>
      <c r="IF687" s="93"/>
      <c r="IG687" s="93"/>
      <c r="IH687" s="93"/>
      <c r="II687" s="93"/>
      <c r="IJ687" s="93"/>
      <c r="IK687" s="93"/>
      <c r="IL687" s="93"/>
      <c r="IM687" s="93"/>
      <c r="IN687" s="93"/>
      <c r="IO687" s="93"/>
      <c r="IP687" s="93"/>
      <c r="IQ687" s="93"/>
      <c r="IR687" s="93"/>
      <c r="IS687" s="93"/>
      <c r="IT687" s="93"/>
      <c r="IU687" s="93"/>
      <c r="IV687" s="93"/>
      <c r="IW687" s="93"/>
      <c r="IX687" s="93"/>
      <c r="IY687" s="93"/>
      <c r="IZ687" s="93"/>
      <c r="JA687" s="93"/>
      <c r="JB687" s="93"/>
      <c r="JC687" s="93"/>
      <c r="JD687" s="93"/>
      <c r="JE687" s="93"/>
      <c r="JF687" s="93"/>
      <c r="JG687" s="93"/>
      <c r="JH687" s="93"/>
      <c r="JI687" s="93"/>
      <c r="JJ687" s="93"/>
      <c r="JK687" s="93"/>
      <c r="JL687" s="93"/>
      <c r="JM687" s="93"/>
      <c r="JN687" s="93"/>
      <c r="JO687" s="93"/>
      <c r="JP687" s="93"/>
      <c r="JQ687" s="93"/>
      <c r="JR687" s="93"/>
      <c r="JS687" s="93"/>
    </row>
    <row r="688" spans="1:279" x14ac:dyDescent="0.25">
      <c r="A688" s="93"/>
      <c r="B688" s="93"/>
      <c r="C688" s="93"/>
      <c r="D688" s="93"/>
      <c r="E688" s="94"/>
      <c r="F688" s="191"/>
      <c r="G688" s="95"/>
      <c r="H688" s="191"/>
      <c r="I688" s="191"/>
      <c r="J688" s="96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  <c r="EX688" s="93"/>
      <c r="EY688" s="93"/>
      <c r="EZ688" s="93"/>
      <c r="FA688" s="93"/>
      <c r="FB688" s="93"/>
      <c r="FC688" s="93"/>
      <c r="FD688" s="93"/>
      <c r="FE688" s="93"/>
      <c r="FF688" s="93"/>
      <c r="FG688" s="93"/>
      <c r="FH688" s="93"/>
      <c r="FI688" s="93"/>
      <c r="FJ688" s="93"/>
      <c r="FK688" s="93"/>
      <c r="FL688" s="93"/>
      <c r="FM688" s="93"/>
      <c r="FN688" s="93"/>
      <c r="FO688" s="93"/>
      <c r="FP688" s="93"/>
      <c r="FQ688" s="93"/>
      <c r="FR688" s="93"/>
      <c r="FS688" s="93"/>
      <c r="FT688" s="93"/>
      <c r="FU688" s="93"/>
      <c r="FV688" s="93"/>
      <c r="FW688" s="93"/>
      <c r="FX688" s="93"/>
      <c r="FY688" s="93"/>
      <c r="FZ688" s="93"/>
      <c r="GA688" s="93"/>
      <c r="GB688" s="93"/>
      <c r="GC688" s="93"/>
      <c r="GD688" s="93"/>
      <c r="GE688" s="93"/>
      <c r="GF688" s="93"/>
      <c r="GG688" s="93"/>
      <c r="GH688" s="93"/>
      <c r="GI688" s="93"/>
      <c r="GJ688" s="93"/>
      <c r="GK688" s="93"/>
      <c r="GL688" s="93"/>
      <c r="GM688" s="93"/>
      <c r="GN688" s="93"/>
      <c r="GO688" s="93"/>
      <c r="GP688" s="93"/>
      <c r="GQ688" s="93"/>
      <c r="GR688" s="93"/>
      <c r="GS688" s="93"/>
      <c r="GT688" s="93"/>
      <c r="GU688" s="93"/>
      <c r="GV688" s="93"/>
      <c r="GW688" s="93"/>
      <c r="GX688" s="93"/>
      <c r="GY688" s="93"/>
      <c r="GZ688" s="93"/>
      <c r="HA688" s="93"/>
      <c r="HB688" s="93"/>
      <c r="HC688" s="93"/>
      <c r="HD688" s="93"/>
      <c r="HE688" s="93"/>
      <c r="HF688" s="93"/>
      <c r="HG688" s="93"/>
      <c r="HH688" s="93"/>
      <c r="HI688" s="93"/>
      <c r="HJ688" s="93"/>
      <c r="HK688" s="93"/>
      <c r="HL688" s="93"/>
      <c r="HM688" s="93"/>
      <c r="HN688" s="93"/>
      <c r="HO688" s="93"/>
      <c r="HP688" s="93"/>
      <c r="HQ688" s="93"/>
      <c r="HR688" s="93"/>
      <c r="HS688" s="93"/>
      <c r="HT688" s="93"/>
      <c r="HU688" s="93"/>
      <c r="HV688" s="93"/>
      <c r="HW688" s="93"/>
      <c r="HX688" s="93"/>
      <c r="HY688" s="93"/>
      <c r="HZ688" s="93"/>
      <c r="IA688" s="93"/>
      <c r="IB688" s="93"/>
      <c r="IC688" s="93"/>
      <c r="ID688" s="93"/>
      <c r="IE688" s="93"/>
      <c r="IF688" s="93"/>
      <c r="IG688" s="93"/>
      <c r="IH688" s="93"/>
      <c r="II688" s="93"/>
      <c r="IJ688" s="93"/>
      <c r="IK688" s="93"/>
      <c r="IL688" s="93"/>
      <c r="IM688" s="93"/>
      <c r="IN688" s="93"/>
      <c r="IO688" s="93"/>
      <c r="IP688" s="93"/>
      <c r="IQ688" s="93"/>
      <c r="IR688" s="93"/>
      <c r="IS688" s="93"/>
      <c r="IT688" s="93"/>
      <c r="IU688" s="93"/>
      <c r="IV688" s="93"/>
      <c r="IW688" s="93"/>
      <c r="IX688" s="93"/>
      <c r="IY688" s="93"/>
      <c r="IZ688" s="93"/>
      <c r="JA688" s="93"/>
      <c r="JB688" s="93"/>
      <c r="JC688" s="93"/>
      <c r="JD688" s="93"/>
      <c r="JE688" s="93"/>
      <c r="JF688" s="93"/>
      <c r="JG688" s="93"/>
      <c r="JH688" s="93"/>
      <c r="JI688" s="93"/>
      <c r="JJ688" s="93"/>
      <c r="JK688" s="93"/>
      <c r="JL688" s="93"/>
      <c r="JM688" s="93"/>
      <c r="JN688" s="93"/>
      <c r="JO688" s="93"/>
      <c r="JP688" s="93"/>
      <c r="JQ688" s="93"/>
      <c r="JR688" s="93"/>
      <c r="JS688" s="93"/>
    </row>
    <row r="689" spans="1:279" x14ac:dyDescent="0.25">
      <c r="A689" s="93"/>
      <c r="B689" s="93"/>
      <c r="C689" s="93"/>
      <c r="D689" s="93"/>
      <c r="E689" s="94"/>
      <c r="F689" s="191"/>
      <c r="G689" s="95"/>
      <c r="H689" s="191"/>
      <c r="I689" s="191"/>
      <c r="J689" s="96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  <c r="EX689" s="93"/>
      <c r="EY689" s="93"/>
      <c r="EZ689" s="93"/>
      <c r="FA689" s="93"/>
      <c r="FB689" s="93"/>
      <c r="FC689" s="93"/>
      <c r="FD689" s="93"/>
      <c r="FE689" s="93"/>
      <c r="FF689" s="93"/>
      <c r="FG689" s="93"/>
      <c r="FH689" s="93"/>
      <c r="FI689" s="93"/>
      <c r="FJ689" s="93"/>
      <c r="FK689" s="93"/>
      <c r="FL689" s="93"/>
      <c r="FM689" s="93"/>
      <c r="FN689" s="93"/>
      <c r="FO689" s="93"/>
      <c r="FP689" s="93"/>
      <c r="FQ689" s="93"/>
      <c r="FR689" s="93"/>
      <c r="FS689" s="93"/>
      <c r="FT689" s="93"/>
      <c r="FU689" s="93"/>
      <c r="FV689" s="93"/>
      <c r="FW689" s="93"/>
      <c r="FX689" s="93"/>
      <c r="FY689" s="93"/>
      <c r="FZ689" s="93"/>
      <c r="GA689" s="93"/>
      <c r="GB689" s="93"/>
      <c r="GC689" s="93"/>
      <c r="GD689" s="93"/>
      <c r="GE689" s="93"/>
      <c r="GF689" s="93"/>
      <c r="GG689" s="93"/>
      <c r="GH689" s="93"/>
      <c r="GI689" s="93"/>
      <c r="GJ689" s="93"/>
      <c r="GK689" s="93"/>
      <c r="GL689" s="93"/>
      <c r="GM689" s="93"/>
      <c r="GN689" s="93"/>
      <c r="GO689" s="93"/>
      <c r="GP689" s="93"/>
      <c r="GQ689" s="93"/>
      <c r="GR689" s="93"/>
      <c r="GS689" s="93"/>
      <c r="GT689" s="93"/>
      <c r="GU689" s="93"/>
      <c r="GV689" s="93"/>
      <c r="GW689" s="93"/>
      <c r="GX689" s="93"/>
      <c r="GY689" s="93"/>
      <c r="GZ689" s="93"/>
      <c r="HA689" s="93"/>
      <c r="HB689" s="93"/>
      <c r="HC689" s="93"/>
      <c r="HD689" s="93"/>
      <c r="HE689" s="93"/>
      <c r="HF689" s="93"/>
      <c r="HG689" s="93"/>
      <c r="HH689" s="93"/>
      <c r="HI689" s="93"/>
      <c r="HJ689" s="93"/>
      <c r="HK689" s="93"/>
      <c r="HL689" s="93"/>
      <c r="HM689" s="93"/>
      <c r="HN689" s="93"/>
      <c r="HO689" s="93"/>
      <c r="HP689" s="93"/>
      <c r="HQ689" s="93"/>
      <c r="HR689" s="93"/>
      <c r="HS689" s="93"/>
      <c r="HT689" s="93"/>
      <c r="HU689" s="93"/>
      <c r="HV689" s="93"/>
      <c r="HW689" s="93"/>
      <c r="HX689" s="93"/>
      <c r="HY689" s="93"/>
      <c r="HZ689" s="93"/>
      <c r="IA689" s="93"/>
      <c r="IB689" s="93"/>
      <c r="IC689" s="93"/>
      <c r="ID689" s="93"/>
      <c r="IE689" s="93"/>
      <c r="IF689" s="93"/>
      <c r="IG689" s="93"/>
      <c r="IH689" s="93"/>
      <c r="II689" s="93"/>
      <c r="IJ689" s="93"/>
      <c r="IK689" s="93"/>
      <c r="IL689" s="93"/>
      <c r="IM689" s="93"/>
      <c r="IN689" s="93"/>
      <c r="IO689" s="93"/>
      <c r="IP689" s="93"/>
      <c r="IQ689" s="93"/>
      <c r="IR689" s="93"/>
      <c r="IS689" s="93"/>
      <c r="IT689" s="93"/>
      <c r="IU689" s="93"/>
      <c r="IV689" s="93"/>
      <c r="IW689" s="93"/>
      <c r="IX689" s="93"/>
      <c r="IY689" s="93"/>
      <c r="IZ689" s="93"/>
      <c r="JA689" s="93"/>
      <c r="JB689" s="93"/>
      <c r="JC689" s="93"/>
      <c r="JD689" s="93"/>
      <c r="JE689" s="93"/>
      <c r="JF689" s="93"/>
      <c r="JG689" s="93"/>
      <c r="JH689" s="93"/>
      <c r="JI689" s="93"/>
      <c r="JJ689" s="93"/>
      <c r="JK689" s="93"/>
      <c r="JL689" s="93"/>
      <c r="JM689" s="93"/>
      <c r="JN689" s="93"/>
      <c r="JO689" s="93"/>
      <c r="JP689" s="93"/>
      <c r="JQ689" s="93"/>
      <c r="JR689" s="93"/>
      <c r="JS689" s="93"/>
    </row>
    <row r="690" spans="1:279" x14ac:dyDescent="0.25">
      <c r="A690" s="93"/>
      <c r="B690" s="93"/>
      <c r="C690" s="93"/>
      <c r="D690" s="93"/>
      <c r="E690" s="94"/>
      <c r="F690" s="191"/>
      <c r="G690" s="95"/>
      <c r="H690" s="191"/>
      <c r="I690" s="191"/>
      <c r="J690" s="96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  <c r="EX690" s="93"/>
      <c r="EY690" s="93"/>
      <c r="EZ690" s="93"/>
      <c r="FA690" s="93"/>
      <c r="FB690" s="93"/>
      <c r="FC690" s="93"/>
      <c r="FD690" s="93"/>
      <c r="FE690" s="93"/>
      <c r="FF690" s="93"/>
      <c r="FG690" s="93"/>
      <c r="FH690" s="93"/>
      <c r="FI690" s="93"/>
      <c r="FJ690" s="93"/>
      <c r="FK690" s="93"/>
      <c r="FL690" s="93"/>
      <c r="FM690" s="93"/>
      <c r="FN690" s="93"/>
      <c r="FO690" s="93"/>
      <c r="FP690" s="93"/>
      <c r="FQ690" s="93"/>
      <c r="FR690" s="93"/>
      <c r="FS690" s="93"/>
      <c r="FT690" s="93"/>
      <c r="FU690" s="93"/>
      <c r="FV690" s="93"/>
      <c r="FW690" s="93"/>
      <c r="FX690" s="93"/>
      <c r="FY690" s="93"/>
      <c r="FZ690" s="93"/>
      <c r="GA690" s="93"/>
      <c r="GB690" s="93"/>
      <c r="GC690" s="93"/>
      <c r="GD690" s="93"/>
      <c r="GE690" s="93"/>
      <c r="GF690" s="93"/>
      <c r="GG690" s="93"/>
      <c r="GH690" s="93"/>
      <c r="GI690" s="93"/>
      <c r="GJ690" s="93"/>
      <c r="GK690" s="93"/>
      <c r="GL690" s="93"/>
      <c r="GM690" s="93"/>
      <c r="GN690" s="93"/>
      <c r="GO690" s="93"/>
      <c r="GP690" s="93"/>
      <c r="GQ690" s="93"/>
      <c r="GR690" s="93"/>
      <c r="GS690" s="93"/>
      <c r="GT690" s="93"/>
      <c r="GU690" s="93"/>
      <c r="GV690" s="93"/>
      <c r="GW690" s="93"/>
      <c r="GX690" s="93"/>
      <c r="GY690" s="93"/>
      <c r="GZ690" s="93"/>
      <c r="HA690" s="93"/>
      <c r="HB690" s="93"/>
      <c r="HC690" s="93"/>
      <c r="HD690" s="93"/>
      <c r="HE690" s="93"/>
      <c r="HF690" s="93"/>
      <c r="HG690" s="93"/>
      <c r="HH690" s="93"/>
      <c r="HI690" s="93"/>
      <c r="HJ690" s="93"/>
      <c r="HK690" s="93"/>
      <c r="HL690" s="93"/>
      <c r="HM690" s="93"/>
      <c r="HN690" s="93"/>
      <c r="HO690" s="93"/>
      <c r="HP690" s="93"/>
      <c r="HQ690" s="93"/>
      <c r="HR690" s="93"/>
      <c r="HS690" s="93"/>
      <c r="HT690" s="93"/>
      <c r="HU690" s="93"/>
      <c r="HV690" s="93"/>
      <c r="HW690" s="93"/>
      <c r="HX690" s="93"/>
      <c r="HY690" s="93"/>
      <c r="HZ690" s="93"/>
      <c r="IA690" s="93"/>
      <c r="IB690" s="93"/>
      <c r="IC690" s="93"/>
      <c r="ID690" s="93"/>
      <c r="IE690" s="93"/>
      <c r="IF690" s="93"/>
      <c r="IG690" s="93"/>
      <c r="IH690" s="93"/>
      <c r="II690" s="93"/>
      <c r="IJ690" s="93"/>
      <c r="IK690" s="93"/>
      <c r="IL690" s="93"/>
      <c r="IM690" s="93"/>
      <c r="IN690" s="93"/>
      <c r="IO690" s="93"/>
      <c r="IP690" s="93"/>
      <c r="IQ690" s="93"/>
      <c r="IR690" s="93"/>
      <c r="IS690" s="93"/>
      <c r="IT690" s="93"/>
      <c r="IU690" s="93"/>
      <c r="IV690" s="93"/>
      <c r="IW690" s="93"/>
      <c r="IX690" s="93"/>
      <c r="IY690" s="93"/>
      <c r="IZ690" s="93"/>
      <c r="JA690" s="93"/>
      <c r="JB690" s="93"/>
      <c r="JC690" s="93"/>
      <c r="JD690" s="93"/>
      <c r="JE690" s="93"/>
      <c r="JF690" s="93"/>
      <c r="JG690" s="93"/>
      <c r="JH690" s="93"/>
      <c r="JI690" s="93"/>
      <c r="JJ690" s="93"/>
      <c r="JK690" s="93"/>
      <c r="JL690" s="93"/>
      <c r="JM690" s="93"/>
      <c r="JN690" s="93"/>
      <c r="JO690" s="93"/>
      <c r="JP690" s="93"/>
      <c r="JQ690" s="93"/>
      <c r="JR690" s="93"/>
      <c r="JS690" s="93"/>
    </row>
    <row r="691" spans="1:279" x14ac:dyDescent="0.25">
      <c r="A691" s="93"/>
      <c r="B691" s="93"/>
      <c r="C691" s="93"/>
      <c r="D691" s="93"/>
      <c r="E691" s="94"/>
      <c r="F691" s="191"/>
      <c r="G691" s="95"/>
      <c r="H691" s="191"/>
      <c r="I691" s="191"/>
      <c r="J691" s="96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  <c r="IV691" s="93"/>
      <c r="IW691" s="93"/>
      <c r="IX691" s="93"/>
      <c r="IY691" s="93"/>
      <c r="IZ691" s="93"/>
      <c r="JA691" s="93"/>
      <c r="JB691" s="93"/>
      <c r="JC691" s="93"/>
      <c r="JD691" s="93"/>
      <c r="JE691" s="93"/>
      <c r="JF691" s="93"/>
      <c r="JG691" s="93"/>
      <c r="JH691" s="93"/>
      <c r="JI691" s="93"/>
      <c r="JJ691" s="93"/>
      <c r="JK691" s="93"/>
      <c r="JL691" s="93"/>
      <c r="JM691" s="93"/>
      <c r="JN691" s="93"/>
      <c r="JO691" s="93"/>
      <c r="JP691" s="93"/>
      <c r="JQ691" s="93"/>
      <c r="JR691" s="93"/>
      <c r="JS691" s="93"/>
    </row>
    <row r="692" spans="1:279" x14ac:dyDescent="0.25">
      <c r="A692" s="93"/>
      <c r="B692" s="93"/>
      <c r="C692" s="93"/>
      <c r="D692" s="93"/>
      <c r="E692" s="94"/>
      <c r="F692" s="191"/>
      <c r="G692" s="95"/>
      <c r="H692" s="191"/>
      <c r="I692" s="191"/>
      <c r="J692" s="96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  <c r="EX692" s="93"/>
      <c r="EY692" s="93"/>
      <c r="EZ692" s="93"/>
      <c r="FA692" s="93"/>
      <c r="FB692" s="93"/>
      <c r="FC692" s="93"/>
      <c r="FD692" s="93"/>
      <c r="FE692" s="93"/>
      <c r="FF692" s="93"/>
      <c r="FG692" s="93"/>
      <c r="FH692" s="93"/>
      <c r="FI692" s="93"/>
      <c r="FJ692" s="93"/>
      <c r="FK692" s="93"/>
      <c r="FL692" s="93"/>
      <c r="FM692" s="93"/>
      <c r="FN692" s="93"/>
      <c r="FO692" s="93"/>
      <c r="FP692" s="93"/>
      <c r="FQ692" s="93"/>
      <c r="FR692" s="93"/>
      <c r="FS692" s="93"/>
      <c r="FT692" s="93"/>
      <c r="FU692" s="93"/>
      <c r="FV692" s="93"/>
      <c r="FW692" s="93"/>
      <c r="FX692" s="93"/>
      <c r="FY692" s="93"/>
      <c r="FZ692" s="93"/>
      <c r="GA692" s="93"/>
      <c r="GB692" s="93"/>
      <c r="GC692" s="93"/>
      <c r="GD692" s="93"/>
      <c r="GE692" s="93"/>
      <c r="GF692" s="93"/>
      <c r="GG692" s="93"/>
      <c r="GH692" s="93"/>
      <c r="GI692" s="93"/>
      <c r="GJ692" s="93"/>
      <c r="GK692" s="93"/>
      <c r="GL692" s="93"/>
      <c r="GM692" s="93"/>
      <c r="GN692" s="93"/>
      <c r="GO692" s="93"/>
      <c r="GP692" s="93"/>
      <c r="GQ692" s="93"/>
      <c r="GR692" s="93"/>
      <c r="GS692" s="93"/>
      <c r="GT692" s="93"/>
      <c r="GU692" s="93"/>
      <c r="GV692" s="93"/>
      <c r="GW692" s="93"/>
      <c r="GX692" s="93"/>
      <c r="GY692" s="93"/>
      <c r="GZ692" s="93"/>
      <c r="HA692" s="93"/>
      <c r="HB692" s="93"/>
      <c r="HC692" s="93"/>
      <c r="HD692" s="93"/>
      <c r="HE692" s="93"/>
      <c r="HF692" s="93"/>
      <c r="HG692" s="93"/>
      <c r="HH692" s="93"/>
      <c r="HI692" s="93"/>
      <c r="HJ692" s="93"/>
      <c r="HK692" s="93"/>
      <c r="HL692" s="93"/>
      <c r="HM692" s="93"/>
      <c r="HN692" s="93"/>
      <c r="HO692" s="93"/>
      <c r="HP692" s="93"/>
      <c r="HQ692" s="93"/>
      <c r="HR692" s="93"/>
      <c r="HS692" s="93"/>
      <c r="HT692" s="93"/>
      <c r="HU692" s="93"/>
      <c r="HV692" s="93"/>
      <c r="HW692" s="93"/>
      <c r="HX692" s="93"/>
      <c r="HY692" s="93"/>
      <c r="HZ692" s="93"/>
      <c r="IA692" s="93"/>
      <c r="IB692" s="93"/>
      <c r="IC692" s="93"/>
      <c r="ID692" s="93"/>
      <c r="IE692" s="93"/>
      <c r="IF692" s="93"/>
      <c r="IG692" s="93"/>
      <c r="IH692" s="93"/>
      <c r="II692" s="93"/>
      <c r="IJ692" s="93"/>
      <c r="IK692" s="93"/>
      <c r="IL692" s="93"/>
      <c r="IM692" s="93"/>
      <c r="IN692" s="93"/>
      <c r="IO692" s="93"/>
      <c r="IP692" s="93"/>
      <c r="IQ692" s="93"/>
      <c r="IR692" s="93"/>
      <c r="IS692" s="93"/>
      <c r="IT692" s="93"/>
      <c r="IU692" s="93"/>
      <c r="IV692" s="93"/>
      <c r="IW692" s="93"/>
      <c r="IX692" s="93"/>
      <c r="IY692" s="93"/>
      <c r="IZ692" s="93"/>
      <c r="JA692" s="93"/>
      <c r="JB692" s="93"/>
      <c r="JC692" s="93"/>
      <c r="JD692" s="93"/>
      <c r="JE692" s="93"/>
      <c r="JF692" s="93"/>
      <c r="JG692" s="93"/>
      <c r="JH692" s="93"/>
      <c r="JI692" s="93"/>
      <c r="JJ692" s="93"/>
      <c r="JK692" s="93"/>
      <c r="JL692" s="93"/>
      <c r="JM692" s="93"/>
      <c r="JN692" s="93"/>
      <c r="JO692" s="93"/>
      <c r="JP692" s="93"/>
      <c r="JQ692" s="93"/>
      <c r="JR692" s="93"/>
      <c r="JS692" s="93"/>
    </row>
    <row r="693" spans="1:279" x14ac:dyDescent="0.25">
      <c r="A693" s="93"/>
      <c r="B693" s="93"/>
      <c r="C693" s="93"/>
      <c r="D693" s="93"/>
      <c r="E693" s="94"/>
      <c r="F693" s="191"/>
      <c r="G693" s="95"/>
      <c r="H693" s="191"/>
      <c r="I693" s="191"/>
      <c r="J693" s="96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  <c r="IV693" s="93"/>
      <c r="IW693" s="93"/>
      <c r="IX693" s="93"/>
      <c r="IY693" s="93"/>
      <c r="IZ693" s="93"/>
      <c r="JA693" s="93"/>
      <c r="JB693" s="93"/>
      <c r="JC693" s="93"/>
      <c r="JD693" s="93"/>
      <c r="JE693" s="93"/>
      <c r="JF693" s="93"/>
      <c r="JG693" s="93"/>
      <c r="JH693" s="93"/>
      <c r="JI693" s="93"/>
      <c r="JJ693" s="93"/>
      <c r="JK693" s="93"/>
      <c r="JL693" s="93"/>
      <c r="JM693" s="93"/>
      <c r="JN693" s="93"/>
      <c r="JO693" s="93"/>
      <c r="JP693" s="93"/>
      <c r="JQ693" s="93"/>
      <c r="JR693" s="93"/>
      <c r="JS693" s="93"/>
    </row>
    <row r="694" spans="1:279" x14ac:dyDescent="0.25">
      <c r="A694" s="93"/>
      <c r="B694" s="93"/>
      <c r="C694" s="93"/>
      <c r="D694" s="93"/>
      <c r="E694" s="94"/>
      <c r="F694" s="191"/>
      <c r="G694" s="95"/>
      <c r="H694" s="191"/>
      <c r="I694" s="191"/>
      <c r="J694" s="96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  <c r="EX694" s="93"/>
      <c r="EY694" s="93"/>
      <c r="EZ694" s="93"/>
      <c r="FA694" s="93"/>
      <c r="FB694" s="93"/>
      <c r="FC694" s="93"/>
      <c r="FD694" s="93"/>
      <c r="FE694" s="93"/>
      <c r="FF694" s="93"/>
      <c r="FG694" s="93"/>
      <c r="FH694" s="93"/>
      <c r="FI694" s="93"/>
      <c r="FJ694" s="93"/>
      <c r="FK694" s="93"/>
      <c r="FL694" s="93"/>
      <c r="FM694" s="93"/>
      <c r="FN694" s="93"/>
      <c r="FO694" s="93"/>
      <c r="FP694" s="93"/>
      <c r="FQ694" s="93"/>
      <c r="FR694" s="93"/>
      <c r="FS694" s="93"/>
      <c r="FT694" s="93"/>
      <c r="FU694" s="93"/>
      <c r="FV694" s="93"/>
      <c r="FW694" s="93"/>
      <c r="FX694" s="93"/>
      <c r="FY694" s="93"/>
      <c r="FZ694" s="93"/>
      <c r="GA694" s="93"/>
      <c r="GB694" s="93"/>
      <c r="GC694" s="93"/>
      <c r="GD694" s="93"/>
      <c r="GE694" s="93"/>
      <c r="GF694" s="93"/>
      <c r="GG694" s="93"/>
      <c r="GH694" s="93"/>
      <c r="GI694" s="93"/>
      <c r="GJ694" s="93"/>
      <c r="GK694" s="93"/>
      <c r="GL694" s="93"/>
      <c r="GM694" s="93"/>
      <c r="GN694" s="93"/>
      <c r="GO694" s="93"/>
      <c r="GP694" s="93"/>
      <c r="GQ694" s="93"/>
      <c r="GR694" s="93"/>
      <c r="GS694" s="93"/>
      <c r="GT694" s="93"/>
      <c r="GU694" s="93"/>
      <c r="GV694" s="93"/>
      <c r="GW694" s="93"/>
      <c r="GX694" s="93"/>
      <c r="GY694" s="93"/>
      <c r="GZ694" s="93"/>
      <c r="HA694" s="93"/>
      <c r="HB694" s="93"/>
      <c r="HC694" s="93"/>
      <c r="HD694" s="93"/>
      <c r="HE694" s="93"/>
      <c r="HF694" s="93"/>
      <c r="HG694" s="93"/>
      <c r="HH694" s="93"/>
      <c r="HI694" s="93"/>
      <c r="HJ694" s="93"/>
      <c r="HK694" s="93"/>
      <c r="HL694" s="93"/>
      <c r="HM694" s="93"/>
      <c r="HN694" s="93"/>
      <c r="HO694" s="93"/>
      <c r="HP694" s="93"/>
      <c r="HQ694" s="93"/>
      <c r="HR694" s="93"/>
      <c r="HS694" s="93"/>
      <c r="HT694" s="93"/>
      <c r="HU694" s="93"/>
      <c r="HV694" s="93"/>
      <c r="HW694" s="93"/>
      <c r="HX694" s="93"/>
      <c r="HY694" s="93"/>
      <c r="HZ694" s="93"/>
      <c r="IA694" s="93"/>
      <c r="IB694" s="93"/>
      <c r="IC694" s="93"/>
      <c r="ID694" s="93"/>
      <c r="IE694" s="93"/>
      <c r="IF694" s="93"/>
      <c r="IG694" s="93"/>
      <c r="IH694" s="93"/>
      <c r="II694" s="93"/>
      <c r="IJ694" s="93"/>
      <c r="IK694" s="93"/>
      <c r="IL694" s="93"/>
      <c r="IM694" s="93"/>
      <c r="IN694" s="93"/>
      <c r="IO694" s="93"/>
      <c r="IP694" s="93"/>
      <c r="IQ694" s="93"/>
      <c r="IR694" s="93"/>
      <c r="IS694" s="93"/>
      <c r="IT694" s="93"/>
      <c r="IU694" s="93"/>
      <c r="IV694" s="93"/>
      <c r="IW694" s="93"/>
      <c r="IX694" s="93"/>
      <c r="IY694" s="93"/>
      <c r="IZ694" s="93"/>
      <c r="JA694" s="93"/>
      <c r="JB694" s="93"/>
      <c r="JC694" s="93"/>
      <c r="JD694" s="93"/>
      <c r="JE694" s="93"/>
      <c r="JF694" s="93"/>
      <c r="JG694" s="93"/>
      <c r="JH694" s="93"/>
      <c r="JI694" s="93"/>
      <c r="JJ694" s="93"/>
      <c r="JK694" s="93"/>
      <c r="JL694" s="93"/>
      <c r="JM694" s="93"/>
      <c r="JN694" s="93"/>
      <c r="JO694" s="93"/>
      <c r="JP694" s="93"/>
      <c r="JQ694" s="93"/>
      <c r="JR694" s="93"/>
      <c r="JS694" s="93"/>
    </row>
    <row r="695" spans="1:279" x14ac:dyDescent="0.25">
      <c r="A695" s="93"/>
      <c r="B695" s="93"/>
      <c r="C695" s="93"/>
      <c r="D695" s="93"/>
      <c r="E695" s="94"/>
      <c r="F695" s="191"/>
      <c r="G695" s="95"/>
      <c r="H695" s="191"/>
      <c r="I695" s="191"/>
      <c r="J695" s="96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  <c r="EX695" s="93"/>
      <c r="EY695" s="93"/>
      <c r="EZ695" s="93"/>
      <c r="FA695" s="93"/>
      <c r="FB695" s="93"/>
      <c r="FC695" s="93"/>
      <c r="FD695" s="93"/>
      <c r="FE695" s="93"/>
      <c r="FF695" s="93"/>
      <c r="FG695" s="93"/>
      <c r="FH695" s="93"/>
      <c r="FI695" s="93"/>
      <c r="FJ695" s="93"/>
      <c r="FK695" s="93"/>
      <c r="FL695" s="93"/>
      <c r="FM695" s="93"/>
      <c r="FN695" s="93"/>
      <c r="FO695" s="93"/>
      <c r="FP695" s="93"/>
      <c r="FQ695" s="93"/>
      <c r="FR695" s="93"/>
      <c r="FS695" s="93"/>
      <c r="FT695" s="93"/>
      <c r="FU695" s="93"/>
      <c r="FV695" s="93"/>
      <c r="FW695" s="93"/>
      <c r="FX695" s="93"/>
      <c r="FY695" s="93"/>
      <c r="FZ695" s="93"/>
      <c r="GA695" s="93"/>
      <c r="GB695" s="93"/>
      <c r="GC695" s="93"/>
      <c r="GD695" s="93"/>
      <c r="GE695" s="93"/>
      <c r="GF695" s="93"/>
      <c r="GG695" s="93"/>
      <c r="GH695" s="93"/>
      <c r="GI695" s="93"/>
      <c r="GJ695" s="93"/>
      <c r="GK695" s="93"/>
      <c r="GL695" s="93"/>
      <c r="GM695" s="93"/>
      <c r="GN695" s="93"/>
      <c r="GO695" s="93"/>
      <c r="GP695" s="93"/>
      <c r="GQ695" s="93"/>
      <c r="GR695" s="93"/>
      <c r="GS695" s="93"/>
      <c r="GT695" s="93"/>
      <c r="GU695" s="93"/>
      <c r="GV695" s="93"/>
      <c r="GW695" s="93"/>
      <c r="GX695" s="93"/>
      <c r="GY695" s="93"/>
      <c r="GZ695" s="93"/>
      <c r="HA695" s="93"/>
      <c r="HB695" s="93"/>
      <c r="HC695" s="93"/>
      <c r="HD695" s="93"/>
      <c r="HE695" s="93"/>
      <c r="HF695" s="93"/>
      <c r="HG695" s="93"/>
      <c r="HH695" s="93"/>
      <c r="HI695" s="93"/>
      <c r="HJ695" s="93"/>
      <c r="HK695" s="93"/>
      <c r="HL695" s="93"/>
      <c r="HM695" s="93"/>
      <c r="HN695" s="93"/>
      <c r="HO695" s="93"/>
      <c r="HP695" s="93"/>
      <c r="HQ695" s="93"/>
      <c r="HR695" s="93"/>
      <c r="HS695" s="93"/>
      <c r="HT695" s="93"/>
      <c r="HU695" s="93"/>
      <c r="HV695" s="93"/>
      <c r="HW695" s="93"/>
      <c r="HX695" s="93"/>
      <c r="HY695" s="93"/>
      <c r="HZ695" s="93"/>
      <c r="IA695" s="93"/>
      <c r="IB695" s="93"/>
      <c r="IC695" s="93"/>
      <c r="ID695" s="93"/>
      <c r="IE695" s="93"/>
      <c r="IF695" s="93"/>
      <c r="IG695" s="93"/>
      <c r="IH695" s="93"/>
      <c r="II695" s="93"/>
      <c r="IJ695" s="93"/>
      <c r="IK695" s="93"/>
      <c r="IL695" s="93"/>
      <c r="IM695" s="93"/>
      <c r="IN695" s="93"/>
      <c r="IO695" s="93"/>
      <c r="IP695" s="93"/>
      <c r="IQ695" s="93"/>
      <c r="IR695" s="93"/>
      <c r="IS695" s="93"/>
      <c r="IT695" s="93"/>
      <c r="IU695" s="93"/>
      <c r="IV695" s="93"/>
      <c r="IW695" s="93"/>
      <c r="IX695" s="93"/>
      <c r="IY695" s="93"/>
      <c r="IZ695" s="93"/>
      <c r="JA695" s="93"/>
      <c r="JB695" s="93"/>
      <c r="JC695" s="93"/>
      <c r="JD695" s="93"/>
      <c r="JE695" s="93"/>
      <c r="JF695" s="93"/>
      <c r="JG695" s="93"/>
      <c r="JH695" s="93"/>
      <c r="JI695" s="93"/>
      <c r="JJ695" s="93"/>
      <c r="JK695" s="93"/>
      <c r="JL695" s="93"/>
      <c r="JM695" s="93"/>
      <c r="JN695" s="93"/>
      <c r="JO695" s="93"/>
      <c r="JP695" s="93"/>
      <c r="JQ695" s="93"/>
      <c r="JR695" s="93"/>
      <c r="JS695" s="93"/>
    </row>
    <row r="696" spans="1:279" x14ac:dyDescent="0.25">
      <c r="A696" s="93"/>
      <c r="B696" s="93"/>
      <c r="C696" s="93"/>
      <c r="D696" s="93"/>
      <c r="E696" s="94"/>
      <c r="F696" s="191"/>
      <c r="G696" s="95"/>
      <c r="H696" s="191"/>
      <c r="I696" s="191"/>
      <c r="J696" s="96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  <c r="EX696" s="93"/>
      <c r="EY696" s="93"/>
      <c r="EZ696" s="93"/>
      <c r="FA696" s="93"/>
      <c r="FB696" s="93"/>
      <c r="FC696" s="93"/>
      <c r="FD696" s="93"/>
      <c r="FE696" s="93"/>
      <c r="FF696" s="93"/>
      <c r="FG696" s="93"/>
      <c r="FH696" s="93"/>
      <c r="FI696" s="93"/>
      <c r="FJ696" s="93"/>
      <c r="FK696" s="93"/>
      <c r="FL696" s="93"/>
      <c r="FM696" s="93"/>
      <c r="FN696" s="93"/>
      <c r="FO696" s="93"/>
      <c r="FP696" s="93"/>
      <c r="FQ696" s="93"/>
      <c r="FR696" s="93"/>
      <c r="FS696" s="93"/>
      <c r="FT696" s="93"/>
      <c r="FU696" s="93"/>
      <c r="FV696" s="93"/>
      <c r="FW696" s="93"/>
      <c r="FX696" s="93"/>
      <c r="FY696" s="93"/>
      <c r="FZ696" s="93"/>
      <c r="GA696" s="93"/>
      <c r="GB696" s="93"/>
      <c r="GC696" s="93"/>
      <c r="GD696" s="93"/>
      <c r="GE696" s="93"/>
      <c r="GF696" s="93"/>
      <c r="GG696" s="93"/>
      <c r="GH696" s="93"/>
      <c r="GI696" s="93"/>
      <c r="GJ696" s="93"/>
      <c r="GK696" s="93"/>
      <c r="GL696" s="93"/>
      <c r="GM696" s="93"/>
      <c r="GN696" s="93"/>
      <c r="GO696" s="93"/>
      <c r="GP696" s="93"/>
      <c r="GQ696" s="93"/>
      <c r="GR696" s="93"/>
      <c r="GS696" s="93"/>
      <c r="GT696" s="93"/>
      <c r="GU696" s="93"/>
      <c r="GV696" s="93"/>
      <c r="GW696" s="93"/>
      <c r="GX696" s="93"/>
      <c r="GY696" s="93"/>
      <c r="GZ696" s="93"/>
      <c r="HA696" s="93"/>
      <c r="HB696" s="93"/>
      <c r="HC696" s="93"/>
      <c r="HD696" s="93"/>
      <c r="HE696" s="93"/>
      <c r="HF696" s="93"/>
      <c r="HG696" s="93"/>
      <c r="HH696" s="93"/>
      <c r="HI696" s="93"/>
      <c r="HJ696" s="93"/>
      <c r="HK696" s="93"/>
      <c r="HL696" s="93"/>
      <c r="HM696" s="93"/>
      <c r="HN696" s="93"/>
      <c r="HO696" s="93"/>
      <c r="HP696" s="93"/>
      <c r="HQ696" s="93"/>
      <c r="HR696" s="93"/>
      <c r="HS696" s="93"/>
      <c r="HT696" s="93"/>
      <c r="HU696" s="93"/>
      <c r="HV696" s="93"/>
      <c r="HW696" s="93"/>
      <c r="HX696" s="93"/>
      <c r="HY696" s="93"/>
      <c r="HZ696" s="93"/>
      <c r="IA696" s="93"/>
      <c r="IB696" s="93"/>
      <c r="IC696" s="93"/>
      <c r="ID696" s="93"/>
      <c r="IE696" s="93"/>
      <c r="IF696" s="93"/>
      <c r="IG696" s="93"/>
      <c r="IH696" s="93"/>
      <c r="II696" s="93"/>
      <c r="IJ696" s="93"/>
      <c r="IK696" s="93"/>
      <c r="IL696" s="93"/>
      <c r="IM696" s="93"/>
      <c r="IN696" s="93"/>
      <c r="IO696" s="93"/>
      <c r="IP696" s="93"/>
      <c r="IQ696" s="93"/>
      <c r="IR696" s="93"/>
      <c r="IS696" s="93"/>
      <c r="IT696" s="93"/>
      <c r="IU696" s="93"/>
      <c r="IV696" s="93"/>
      <c r="IW696" s="93"/>
      <c r="IX696" s="93"/>
      <c r="IY696" s="93"/>
      <c r="IZ696" s="93"/>
      <c r="JA696" s="93"/>
      <c r="JB696" s="93"/>
      <c r="JC696" s="93"/>
      <c r="JD696" s="93"/>
      <c r="JE696" s="93"/>
      <c r="JF696" s="93"/>
      <c r="JG696" s="93"/>
      <c r="JH696" s="93"/>
      <c r="JI696" s="93"/>
      <c r="JJ696" s="93"/>
      <c r="JK696" s="93"/>
      <c r="JL696" s="93"/>
      <c r="JM696" s="93"/>
      <c r="JN696" s="93"/>
      <c r="JO696" s="93"/>
      <c r="JP696" s="93"/>
      <c r="JQ696" s="93"/>
      <c r="JR696" s="93"/>
      <c r="JS696" s="93"/>
    </row>
    <row r="697" spans="1:279" x14ac:dyDescent="0.25">
      <c r="A697" s="93"/>
      <c r="B697" s="93"/>
      <c r="C697" s="93"/>
      <c r="D697" s="93"/>
      <c r="E697" s="94"/>
      <c r="F697" s="191"/>
      <c r="G697" s="95"/>
      <c r="H697" s="191"/>
      <c r="I697" s="191"/>
      <c r="J697" s="96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  <c r="EX697" s="93"/>
      <c r="EY697" s="93"/>
      <c r="EZ697" s="93"/>
      <c r="FA697" s="93"/>
      <c r="FB697" s="93"/>
      <c r="FC697" s="93"/>
      <c r="FD697" s="93"/>
      <c r="FE697" s="93"/>
      <c r="FF697" s="93"/>
      <c r="FG697" s="93"/>
      <c r="FH697" s="93"/>
      <c r="FI697" s="93"/>
      <c r="FJ697" s="93"/>
      <c r="FK697" s="93"/>
      <c r="FL697" s="93"/>
      <c r="FM697" s="93"/>
      <c r="FN697" s="93"/>
      <c r="FO697" s="93"/>
      <c r="FP697" s="93"/>
      <c r="FQ697" s="93"/>
      <c r="FR697" s="93"/>
      <c r="FS697" s="93"/>
      <c r="FT697" s="93"/>
      <c r="FU697" s="93"/>
      <c r="FV697" s="93"/>
      <c r="FW697" s="93"/>
      <c r="FX697" s="93"/>
      <c r="FY697" s="93"/>
      <c r="FZ697" s="93"/>
      <c r="GA697" s="93"/>
      <c r="GB697" s="93"/>
      <c r="GC697" s="93"/>
      <c r="GD697" s="93"/>
      <c r="GE697" s="93"/>
      <c r="GF697" s="93"/>
      <c r="GG697" s="93"/>
      <c r="GH697" s="93"/>
      <c r="GI697" s="93"/>
      <c r="GJ697" s="93"/>
      <c r="GK697" s="93"/>
      <c r="GL697" s="93"/>
      <c r="GM697" s="93"/>
      <c r="GN697" s="93"/>
      <c r="GO697" s="93"/>
      <c r="GP697" s="93"/>
      <c r="GQ697" s="93"/>
      <c r="GR697" s="93"/>
      <c r="GS697" s="93"/>
      <c r="GT697" s="93"/>
      <c r="GU697" s="93"/>
      <c r="GV697" s="93"/>
      <c r="GW697" s="93"/>
      <c r="GX697" s="93"/>
      <c r="GY697" s="93"/>
      <c r="GZ697" s="93"/>
      <c r="HA697" s="93"/>
      <c r="HB697" s="93"/>
      <c r="HC697" s="93"/>
      <c r="HD697" s="93"/>
      <c r="HE697" s="93"/>
      <c r="HF697" s="93"/>
      <c r="HG697" s="93"/>
      <c r="HH697" s="93"/>
      <c r="HI697" s="93"/>
      <c r="HJ697" s="93"/>
      <c r="HK697" s="93"/>
      <c r="HL697" s="93"/>
      <c r="HM697" s="93"/>
      <c r="HN697" s="93"/>
      <c r="HO697" s="93"/>
      <c r="HP697" s="93"/>
      <c r="HQ697" s="93"/>
      <c r="HR697" s="93"/>
      <c r="HS697" s="93"/>
      <c r="HT697" s="93"/>
      <c r="HU697" s="93"/>
      <c r="HV697" s="93"/>
      <c r="HW697" s="93"/>
      <c r="HX697" s="93"/>
      <c r="HY697" s="93"/>
      <c r="HZ697" s="93"/>
      <c r="IA697" s="93"/>
      <c r="IB697" s="93"/>
      <c r="IC697" s="93"/>
      <c r="ID697" s="93"/>
      <c r="IE697" s="93"/>
      <c r="IF697" s="93"/>
      <c r="IG697" s="93"/>
      <c r="IH697" s="93"/>
      <c r="II697" s="93"/>
      <c r="IJ697" s="93"/>
      <c r="IK697" s="93"/>
      <c r="IL697" s="93"/>
      <c r="IM697" s="93"/>
      <c r="IN697" s="93"/>
      <c r="IO697" s="93"/>
      <c r="IP697" s="93"/>
      <c r="IQ697" s="93"/>
      <c r="IR697" s="93"/>
      <c r="IS697" s="93"/>
      <c r="IT697" s="93"/>
      <c r="IU697" s="93"/>
      <c r="IV697" s="93"/>
      <c r="IW697" s="93"/>
      <c r="IX697" s="93"/>
      <c r="IY697" s="93"/>
      <c r="IZ697" s="93"/>
      <c r="JA697" s="93"/>
      <c r="JB697" s="93"/>
      <c r="JC697" s="93"/>
      <c r="JD697" s="93"/>
      <c r="JE697" s="93"/>
      <c r="JF697" s="93"/>
      <c r="JG697" s="93"/>
      <c r="JH697" s="93"/>
      <c r="JI697" s="93"/>
      <c r="JJ697" s="93"/>
      <c r="JK697" s="93"/>
      <c r="JL697" s="93"/>
      <c r="JM697" s="93"/>
      <c r="JN697" s="93"/>
      <c r="JO697" s="93"/>
      <c r="JP697" s="93"/>
      <c r="JQ697" s="93"/>
      <c r="JR697" s="93"/>
      <c r="JS697" s="93"/>
    </row>
    <row r="698" spans="1:279" x14ac:dyDescent="0.25">
      <c r="A698" s="93"/>
      <c r="B698" s="93"/>
      <c r="C698" s="93"/>
      <c r="D698" s="93"/>
      <c r="E698" s="94"/>
      <c r="F698" s="191"/>
      <c r="G698" s="95"/>
      <c r="H698" s="191"/>
      <c r="I698" s="191"/>
      <c r="J698" s="96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  <c r="EX698" s="93"/>
      <c r="EY698" s="93"/>
      <c r="EZ698" s="93"/>
      <c r="FA698" s="93"/>
      <c r="FB698" s="93"/>
      <c r="FC698" s="93"/>
      <c r="FD698" s="93"/>
      <c r="FE698" s="93"/>
      <c r="FF698" s="93"/>
      <c r="FG698" s="93"/>
      <c r="FH698" s="93"/>
      <c r="FI698" s="93"/>
      <c r="FJ698" s="93"/>
      <c r="FK698" s="93"/>
      <c r="FL698" s="93"/>
      <c r="FM698" s="93"/>
      <c r="FN698" s="93"/>
      <c r="FO698" s="93"/>
      <c r="FP698" s="93"/>
      <c r="FQ698" s="93"/>
      <c r="FR698" s="93"/>
      <c r="FS698" s="93"/>
      <c r="FT698" s="93"/>
      <c r="FU698" s="93"/>
      <c r="FV698" s="93"/>
      <c r="FW698" s="93"/>
      <c r="FX698" s="93"/>
      <c r="FY698" s="93"/>
      <c r="FZ698" s="93"/>
      <c r="GA698" s="93"/>
      <c r="GB698" s="93"/>
      <c r="GC698" s="93"/>
      <c r="GD698" s="93"/>
      <c r="GE698" s="93"/>
      <c r="GF698" s="93"/>
      <c r="GG698" s="93"/>
      <c r="GH698" s="93"/>
      <c r="GI698" s="93"/>
      <c r="GJ698" s="93"/>
      <c r="GK698" s="93"/>
      <c r="GL698" s="93"/>
      <c r="GM698" s="93"/>
      <c r="GN698" s="93"/>
      <c r="GO698" s="93"/>
      <c r="GP698" s="93"/>
      <c r="GQ698" s="93"/>
      <c r="GR698" s="93"/>
      <c r="GS698" s="93"/>
      <c r="GT698" s="93"/>
      <c r="GU698" s="93"/>
      <c r="GV698" s="93"/>
      <c r="GW698" s="93"/>
      <c r="GX698" s="93"/>
      <c r="GY698" s="93"/>
      <c r="GZ698" s="93"/>
      <c r="HA698" s="93"/>
      <c r="HB698" s="93"/>
      <c r="HC698" s="93"/>
      <c r="HD698" s="93"/>
      <c r="HE698" s="93"/>
      <c r="HF698" s="93"/>
      <c r="HG698" s="93"/>
      <c r="HH698" s="93"/>
      <c r="HI698" s="93"/>
      <c r="HJ698" s="93"/>
      <c r="HK698" s="93"/>
      <c r="HL698" s="93"/>
      <c r="HM698" s="93"/>
      <c r="HN698" s="93"/>
      <c r="HO698" s="93"/>
      <c r="HP698" s="93"/>
      <c r="HQ698" s="93"/>
      <c r="HR698" s="93"/>
      <c r="HS698" s="93"/>
      <c r="HT698" s="93"/>
      <c r="HU698" s="93"/>
      <c r="HV698" s="93"/>
      <c r="HW698" s="93"/>
      <c r="HX698" s="93"/>
      <c r="HY698" s="93"/>
      <c r="HZ698" s="93"/>
      <c r="IA698" s="93"/>
      <c r="IB698" s="93"/>
      <c r="IC698" s="93"/>
      <c r="ID698" s="93"/>
      <c r="IE698" s="93"/>
      <c r="IF698" s="93"/>
      <c r="IG698" s="93"/>
      <c r="IH698" s="93"/>
      <c r="II698" s="93"/>
      <c r="IJ698" s="93"/>
      <c r="IK698" s="93"/>
      <c r="IL698" s="93"/>
      <c r="IM698" s="93"/>
      <c r="IN698" s="93"/>
      <c r="IO698" s="93"/>
      <c r="IP698" s="93"/>
      <c r="IQ698" s="93"/>
      <c r="IR698" s="93"/>
      <c r="IS698" s="93"/>
      <c r="IT698" s="93"/>
      <c r="IU698" s="93"/>
      <c r="IV698" s="93"/>
      <c r="IW698" s="93"/>
      <c r="IX698" s="93"/>
      <c r="IY698" s="93"/>
      <c r="IZ698" s="93"/>
      <c r="JA698" s="93"/>
      <c r="JB698" s="93"/>
      <c r="JC698" s="93"/>
      <c r="JD698" s="93"/>
      <c r="JE698" s="93"/>
      <c r="JF698" s="93"/>
      <c r="JG698" s="93"/>
      <c r="JH698" s="93"/>
      <c r="JI698" s="93"/>
      <c r="JJ698" s="93"/>
      <c r="JK698" s="93"/>
      <c r="JL698" s="93"/>
      <c r="JM698" s="93"/>
      <c r="JN698" s="93"/>
      <c r="JO698" s="93"/>
      <c r="JP698" s="93"/>
      <c r="JQ698" s="93"/>
      <c r="JR698" s="93"/>
      <c r="JS698" s="93"/>
    </row>
    <row r="699" spans="1:279" x14ac:dyDescent="0.25">
      <c r="A699" s="93"/>
      <c r="B699" s="93"/>
      <c r="C699" s="93"/>
      <c r="D699" s="93"/>
      <c r="E699" s="94"/>
      <c r="F699" s="191"/>
      <c r="G699" s="95"/>
      <c r="H699" s="191"/>
      <c r="I699" s="191"/>
      <c r="J699" s="96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  <c r="EX699" s="93"/>
      <c r="EY699" s="93"/>
      <c r="EZ699" s="93"/>
      <c r="FA699" s="93"/>
      <c r="FB699" s="93"/>
      <c r="FC699" s="93"/>
      <c r="FD699" s="93"/>
      <c r="FE699" s="93"/>
      <c r="FF699" s="93"/>
      <c r="FG699" s="93"/>
      <c r="FH699" s="93"/>
      <c r="FI699" s="93"/>
      <c r="FJ699" s="93"/>
      <c r="FK699" s="93"/>
      <c r="FL699" s="93"/>
      <c r="FM699" s="93"/>
      <c r="FN699" s="93"/>
      <c r="FO699" s="93"/>
      <c r="FP699" s="93"/>
      <c r="FQ699" s="93"/>
      <c r="FR699" s="93"/>
      <c r="FS699" s="93"/>
      <c r="FT699" s="93"/>
      <c r="FU699" s="93"/>
      <c r="FV699" s="93"/>
      <c r="FW699" s="93"/>
      <c r="FX699" s="93"/>
      <c r="FY699" s="93"/>
      <c r="FZ699" s="93"/>
      <c r="GA699" s="93"/>
      <c r="GB699" s="93"/>
      <c r="GC699" s="93"/>
      <c r="GD699" s="93"/>
      <c r="GE699" s="93"/>
      <c r="GF699" s="93"/>
      <c r="GG699" s="93"/>
      <c r="GH699" s="93"/>
      <c r="GI699" s="93"/>
      <c r="GJ699" s="93"/>
      <c r="GK699" s="93"/>
      <c r="GL699" s="93"/>
      <c r="GM699" s="93"/>
      <c r="GN699" s="93"/>
      <c r="GO699" s="93"/>
      <c r="GP699" s="93"/>
      <c r="GQ699" s="93"/>
      <c r="GR699" s="93"/>
      <c r="GS699" s="93"/>
      <c r="GT699" s="93"/>
      <c r="GU699" s="93"/>
      <c r="GV699" s="93"/>
      <c r="GW699" s="93"/>
      <c r="GX699" s="93"/>
      <c r="GY699" s="93"/>
      <c r="GZ699" s="93"/>
      <c r="HA699" s="93"/>
      <c r="HB699" s="93"/>
      <c r="HC699" s="93"/>
      <c r="HD699" s="93"/>
      <c r="HE699" s="93"/>
      <c r="HF699" s="93"/>
      <c r="HG699" s="93"/>
      <c r="HH699" s="93"/>
      <c r="HI699" s="93"/>
      <c r="HJ699" s="93"/>
      <c r="HK699" s="93"/>
      <c r="HL699" s="93"/>
      <c r="HM699" s="93"/>
      <c r="HN699" s="93"/>
      <c r="HO699" s="93"/>
      <c r="HP699" s="93"/>
      <c r="HQ699" s="93"/>
      <c r="HR699" s="93"/>
      <c r="HS699" s="93"/>
      <c r="HT699" s="93"/>
      <c r="HU699" s="93"/>
      <c r="HV699" s="93"/>
      <c r="HW699" s="93"/>
      <c r="HX699" s="93"/>
      <c r="HY699" s="93"/>
      <c r="HZ699" s="93"/>
      <c r="IA699" s="93"/>
      <c r="IB699" s="93"/>
      <c r="IC699" s="93"/>
      <c r="ID699" s="93"/>
      <c r="IE699" s="93"/>
      <c r="IF699" s="93"/>
      <c r="IG699" s="93"/>
      <c r="IH699" s="93"/>
      <c r="II699" s="93"/>
      <c r="IJ699" s="93"/>
      <c r="IK699" s="93"/>
      <c r="IL699" s="93"/>
      <c r="IM699" s="93"/>
      <c r="IN699" s="93"/>
      <c r="IO699" s="93"/>
      <c r="IP699" s="93"/>
      <c r="IQ699" s="93"/>
      <c r="IR699" s="93"/>
      <c r="IS699" s="93"/>
      <c r="IT699" s="93"/>
      <c r="IU699" s="93"/>
      <c r="IV699" s="93"/>
      <c r="IW699" s="93"/>
      <c r="IX699" s="93"/>
      <c r="IY699" s="93"/>
      <c r="IZ699" s="93"/>
      <c r="JA699" s="93"/>
      <c r="JB699" s="93"/>
      <c r="JC699" s="93"/>
      <c r="JD699" s="93"/>
      <c r="JE699" s="93"/>
      <c r="JF699" s="93"/>
      <c r="JG699" s="93"/>
      <c r="JH699" s="93"/>
      <c r="JI699" s="93"/>
      <c r="JJ699" s="93"/>
      <c r="JK699" s="93"/>
      <c r="JL699" s="93"/>
      <c r="JM699" s="93"/>
      <c r="JN699" s="93"/>
      <c r="JO699" s="93"/>
      <c r="JP699" s="93"/>
      <c r="JQ699" s="93"/>
      <c r="JR699" s="93"/>
      <c r="JS699" s="93"/>
    </row>
    <row r="700" spans="1:279" x14ac:dyDescent="0.25">
      <c r="A700" s="93"/>
      <c r="B700" s="93"/>
      <c r="C700" s="93"/>
      <c r="D700" s="93"/>
      <c r="E700" s="94"/>
      <c r="F700" s="191"/>
      <c r="G700" s="95"/>
      <c r="H700" s="191"/>
      <c r="I700" s="191"/>
      <c r="J700" s="96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  <c r="EX700" s="93"/>
      <c r="EY700" s="93"/>
      <c r="EZ700" s="93"/>
      <c r="FA700" s="93"/>
      <c r="FB700" s="93"/>
      <c r="FC700" s="93"/>
      <c r="FD700" s="93"/>
      <c r="FE700" s="93"/>
      <c r="FF700" s="93"/>
      <c r="FG700" s="93"/>
      <c r="FH700" s="93"/>
      <c r="FI700" s="93"/>
      <c r="FJ700" s="93"/>
      <c r="FK700" s="93"/>
      <c r="FL700" s="93"/>
      <c r="FM700" s="93"/>
      <c r="FN700" s="93"/>
      <c r="FO700" s="93"/>
      <c r="FP700" s="93"/>
      <c r="FQ700" s="93"/>
      <c r="FR700" s="93"/>
      <c r="FS700" s="93"/>
      <c r="FT700" s="93"/>
      <c r="FU700" s="93"/>
      <c r="FV700" s="93"/>
      <c r="FW700" s="93"/>
      <c r="FX700" s="93"/>
      <c r="FY700" s="93"/>
      <c r="FZ700" s="93"/>
      <c r="GA700" s="93"/>
      <c r="GB700" s="93"/>
      <c r="GC700" s="93"/>
      <c r="GD700" s="93"/>
      <c r="GE700" s="93"/>
      <c r="GF700" s="93"/>
      <c r="GG700" s="93"/>
      <c r="GH700" s="93"/>
      <c r="GI700" s="93"/>
      <c r="GJ700" s="93"/>
      <c r="GK700" s="93"/>
      <c r="GL700" s="93"/>
      <c r="GM700" s="93"/>
      <c r="GN700" s="93"/>
      <c r="GO700" s="93"/>
      <c r="GP700" s="93"/>
      <c r="GQ700" s="93"/>
      <c r="GR700" s="93"/>
      <c r="GS700" s="93"/>
      <c r="GT700" s="93"/>
      <c r="GU700" s="93"/>
      <c r="GV700" s="93"/>
      <c r="GW700" s="93"/>
      <c r="GX700" s="93"/>
      <c r="GY700" s="93"/>
      <c r="GZ700" s="93"/>
      <c r="HA700" s="93"/>
      <c r="HB700" s="93"/>
      <c r="HC700" s="93"/>
      <c r="HD700" s="93"/>
      <c r="HE700" s="93"/>
      <c r="HF700" s="93"/>
      <c r="HG700" s="93"/>
      <c r="HH700" s="93"/>
      <c r="HI700" s="93"/>
      <c r="HJ700" s="93"/>
      <c r="HK700" s="93"/>
      <c r="HL700" s="93"/>
      <c r="HM700" s="93"/>
      <c r="HN700" s="93"/>
      <c r="HO700" s="93"/>
      <c r="HP700" s="93"/>
      <c r="HQ700" s="93"/>
      <c r="HR700" s="93"/>
      <c r="HS700" s="93"/>
      <c r="HT700" s="93"/>
      <c r="HU700" s="93"/>
      <c r="HV700" s="93"/>
      <c r="HW700" s="93"/>
      <c r="HX700" s="93"/>
      <c r="HY700" s="93"/>
      <c r="HZ700" s="93"/>
      <c r="IA700" s="93"/>
      <c r="IB700" s="93"/>
      <c r="IC700" s="93"/>
      <c r="ID700" s="93"/>
      <c r="IE700" s="93"/>
      <c r="IF700" s="93"/>
      <c r="IG700" s="93"/>
      <c r="IH700" s="93"/>
      <c r="II700" s="93"/>
      <c r="IJ700" s="93"/>
      <c r="IK700" s="93"/>
      <c r="IL700" s="93"/>
      <c r="IM700" s="93"/>
      <c r="IN700" s="93"/>
      <c r="IO700" s="93"/>
      <c r="IP700" s="93"/>
      <c r="IQ700" s="93"/>
      <c r="IR700" s="93"/>
      <c r="IS700" s="93"/>
      <c r="IT700" s="93"/>
      <c r="IU700" s="93"/>
      <c r="IV700" s="93"/>
      <c r="IW700" s="93"/>
      <c r="IX700" s="93"/>
      <c r="IY700" s="93"/>
      <c r="IZ700" s="93"/>
      <c r="JA700" s="93"/>
      <c r="JB700" s="93"/>
      <c r="JC700" s="93"/>
      <c r="JD700" s="93"/>
      <c r="JE700" s="93"/>
      <c r="JF700" s="93"/>
      <c r="JG700" s="93"/>
      <c r="JH700" s="93"/>
      <c r="JI700" s="93"/>
      <c r="JJ700" s="93"/>
      <c r="JK700" s="93"/>
      <c r="JL700" s="93"/>
      <c r="JM700" s="93"/>
      <c r="JN700" s="93"/>
      <c r="JO700" s="93"/>
      <c r="JP700" s="93"/>
      <c r="JQ700" s="93"/>
      <c r="JR700" s="93"/>
      <c r="JS700" s="93"/>
    </row>
    <row r="701" spans="1:279" x14ac:dyDescent="0.25">
      <c r="A701" s="93"/>
      <c r="B701" s="93"/>
      <c r="C701" s="93"/>
      <c r="D701" s="93"/>
      <c r="E701" s="94"/>
      <c r="F701" s="191"/>
      <c r="G701" s="95"/>
      <c r="H701" s="191"/>
      <c r="I701" s="191"/>
      <c r="J701" s="96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  <c r="EX701" s="93"/>
      <c r="EY701" s="93"/>
      <c r="EZ701" s="93"/>
      <c r="FA701" s="93"/>
      <c r="FB701" s="93"/>
      <c r="FC701" s="93"/>
      <c r="FD701" s="93"/>
      <c r="FE701" s="93"/>
      <c r="FF701" s="93"/>
      <c r="FG701" s="93"/>
      <c r="FH701" s="93"/>
      <c r="FI701" s="93"/>
      <c r="FJ701" s="93"/>
      <c r="FK701" s="93"/>
      <c r="FL701" s="93"/>
      <c r="FM701" s="93"/>
      <c r="FN701" s="93"/>
      <c r="FO701" s="93"/>
      <c r="FP701" s="93"/>
      <c r="FQ701" s="93"/>
      <c r="FR701" s="93"/>
      <c r="FS701" s="93"/>
      <c r="FT701" s="93"/>
      <c r="FU701" s="93"/>
      <c r="FV701" s="93"/>
      <c r="FW701" s="93"/>
      <c r="FX701" s="93"/>
      <c r="FY701" s="93"/>
      <c r="FZ701" s="93"/>
      <c r="GA701" s="93"/>
      <c r="GB701" s="93"/>
      <c r="GC701" s="93"/>
      <c r="GD701" s="93"/>
      <c r="GE701" s="93"/>
      <c r="GF701" s="93"/>
      <c r="GG701" s="93"/>
      <c r="GH701" s="93"/>
      <c r="GI701" s="93"/>
      <c r="GJ701" s="93"/>
      <c r="GK701" s="93"/>
      <c r="GL701" s="93"/>
      <c r="GM701" s="93"/>
      <c r="GN701" s="93"/>
      <c r="GO701" s="93"/>
      <c r="GP701" s="93"/>
      <c r="GQ701" s="93"/>
      <c r="GR701" s="93"/>
      <c r="GS701" s="93"/>
      <c r="GT701" s="93"/>
      <c r="GU701" s="93"/>
      <c r="GV701" s="93"/>
      <c r="GW701" s="93"/>
      <c r="GX701" s="93"/>
      <c r="GY701" s="93"/>
      <c r="GZ701" s="93"/>
      <c r="HA701" s="93"/>
      <c r="HB701" s="93"/>
      <c r="HC701" s="93"/>
      <c r="HD701" s="93"/>
      <c r="HE701" s="93"/>
      <c r="HF701" s="93"/>
      <c r="HG701" s="93"/>
      <c r="HH701" s="93"/>
      <c r="HI701" s="93"/>
      <c r="HJ701" s="93"/>
      <c r="HK701" s="93"/>
      <c r="HL701" s="93"/>
      <c r="HM701" s="93"/>
      <c r="HN701" s="93"/>
      <c r="HO701" s="93"/>
      <c r="HP701" s="93"/>
      <c r="HQ701" s="93"/>
      <c r="HR701" s="93"/>
      <c r="HS701" s="93"/>
      <c r="HT701" s="93"/>
      <c r="HU701" s="93"/>
      <c r="HV701" s="93"/>
      <c r="HW701" s="93"/>
      <c r="HX701" s="93"/>
      <c r="HY701" s="93"/>
      <c r="HZ701" s="93"/>
      <c r="IA701" s="93"/>
      <c r="IB701" s="93"/>
      <c r="IC701" s="93"/>
      <c r="ID701" s="93"/>
      <c r="IE701" s="93"/>
      <c r="IF701" s="93"/>
      <c r="IG701" s="93"/>
      <c r="IH701" s="93"/>
      <c r="II701" s="93"/>
      <c r="IJ701" s="93"/>
      <c r="IK701" s="93"/>
      <c r="IL701" s="93"/>
      <c r="IM701" s="93"/>
      <c r="IN701" s="93"/>
      <c r="IO701" s="93"/>
      <c r="IP701" s="93"/>
      <c r="IQ701" s="93"/>
      <c r="IR701" s="93"/>
      <c r="IS701" s="93"/>
      <c r="IT701" s="93"/>
      <c r="IU701" s="93"/>
      <c r="IV701" s="93"/>
      <c r="IW701" s="93"/>
      <c r="IX701" s="93"/>
      <c r="IY701" s="93"/>
      <c r="IZ701" s="93"/>
      <c r="JA701" s="93"/>
      <c r="JB701" s="93"/>
      <c r="JC701" s="93"/>
      <c r="JD701" s="93"/>
      <c r="JE701" s="93"/>
      <c r="JF701" s="93"/>
      <c r="JG701" s="93"/>
      <c r="JH701" s="93"/>
      <c r="JI701" s="93"/>
      <c r="JJ701" s="93"/>
      <c r="JK701" s="93"/>
      <c r="JL701" s="93"/>
      <c r="JM701" s="93"/>
      <c r="JN701" s="93"/>
      <c r="JO701" s="93"/>
      <c r="JP701" s="93"/>
      <c r="JQ701" s="93"/>
      <c r="JR701" s="93"/>
      <c r="JS701" s="93"/>
    </row>
    <row r="702" spans="1:279" x14ac:dyDescent="0.25">
      <c r="A702" s="93"/>
      <c r="B702" s="93"/>
      <c r="C702" s="93"/>
      <c r="D702" s="93"/>
      <c r="E702" s="94"/>
      <c r="F702" s="191"/>
      <c r="G702" s="95"/>
      <c r="H702" s="191"/>
      <c r="I702" s="191"/>
      <c r="J702" s="96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  <c r="EX702" s="93"/>
      <c r="EY702" s="93"/>
      <c r="EZ702" s="93"/>
      <c r="FA702" s="93"/>
      <c r="FB702" s="93"/>
      <c r="FC702" s="93"/>
      <c r="FD702" s="93"/>
      <c r="FE702" s="93"/>
      <c r="FF702" s="93"/>
      <c r="FG702" s="93"/>
      <c r="FH702" s="93"/>
      <c r="FI702" s="93"/>
      <c r="FJ702" s="93"/>
      <c r="FK702" s="93"/>
      <c r="FL702" s="93"/>
      <c r="FM702" s="93"/>
      <c r="FN702" s="93"/>
      <c r="FO702" s="93"/>
      <c r="FP702" s="93"/>
      <c r="FQ702" s="93"/>
      <c r="FR702" s="93"/>
      <c r="FS702" s="93"/>
      <c r="FT702" s="93"/>
      <c r="FU702" s="93"/>
      <c r="FV702" s="93"/>
      <c r="FW702" s="93"/>
      <c r="FX702" s="93"/>
      <c r="FY702" s="93"/>
      <c r="FZ702" s="93"/>
      <c r="GA702" s="93"/>
      <c r="GB702" s="93"/>
      <c r="GC702" s="93"/>
      <c r="GD702" s="93"/>
      <c r="GE702" s="93"/>
      <c r="GF702" s="93"/>
      <c r="GG702" s="93"/>
      <c r="GH702" s="93"/>
      <c r="GI702" s="93"/>
      <c r="GJ702" s="93"/>
      <c r="GK702" s="93"/>
      <c r="GL702" s="93"/>
      <c r="GM702" s="93"/>
      <c r="GN702" s="93"/>
      <c r="GO702" s="93"/>
      <c r="GP702" s="93"/>
      <c r="GQ702" s="93"/>
      <c r="GR702" s="93"/>
      <c r="GS702" s="93"/>
      <c r="GT702" s="93"/>
      <c r="GU702" s="93"/>
      <c r="GV702" s="93"/>
      <c r="GW702" s="93"/>
      <c r="GX702" s="93"/>
      <c r="GY702" s="93"/>
      <c r="GZ702" s="93"/>
      <c r="HA702" s="93"/>
      <c r="HB702" s="93"/>
      <c r="HC702" s="93"/>
      <c r="HD702" s="93"/>
      <c r="HE702" s="93"/>
      <c r="HF702" s="93"/>
      <c r="HG702" s="93"/>
      <c r="HH702" s="93"/>
      <c r="HI702" s="93"/>
      <c r="HJ702" s="93"/>
      <c r="HK702" s="93"/>
      <c r="HL702" s="93"/>
      <c r="HM702" s="93"/>
      <c r="HN702" s="93"/>
      <c r="HO702" s="93"/>
      <c r="HP702" s="93"/>
      <c r="HQ702" s="93"/>
      <c r="HR702" s="93"/>
      <c r="HS702" s="93"/>
      <c r="HT702" s="93"/>
      <c r="HU702" s="93"/>
      <c r="HV702" s="93"/>
      <c r="HW702" s="93"/>
      <c r="HX702" s="93"/>
      <c r="HY702" s="93"/>
      <c r="HZ702" s="93"/>
      <c r="IA702" s="93"/>
      <c r="IB702" s="93"/>
      <c r="IC702" s="93"/>
      <c r="ID702" s="93"/>
      <c r="IE702" s="93"/>
      <c r="IF702" s="93"/>
      <c r="IG702" s="93"/>
      <c r="IH702" s="93"/>
      <c r="II702" s="93"/>
      <c r="IJ702" s="93"/>
      <c r="IK702" s="93"/>
      <c r="IL702" s="93"/>
      <c r="IM702" s="93"/>
      <c r="IN702" s="93"/>
      <c r="IO702" s="93"/>
      <c r="IP702" s="93"/>
      <c r="IQ702" s="93"/>
      <c r="IR702" s="93"/>
      <c r="IS702" s="93"/>
      <c r="IT702" s="93"/>
      <c r="IU702" s="93"/>
      <c r="IV702" s="93"/>
      <c r="IW702" s="93"/>
      <c r="IX702" s="93"/>
      <c r="IY702" s="93"/>
      <c r="IZ702" s="93"/>
      <c r="JA702" s="93"/>
      <c r="JB702" s="93"/>
      <c r="JC702" s="93"/>
      <c r="JD702" s="93"/>
      <c r="JE702" s="93"/>
      <c r="JF702" s="93"/>
      <c r="JG702" s="93"/>
      <c r="JH702" s="93"/>
      <c r="JI702" s="93"/>
      <c r="JJ702" s="93"/>
      <c r="JK702" s="93"/>
      <c r="JL702" s="93"/>
      <c r="JM702" s="93"/>
      <c r="JN702" s="93"/>
      <c r="JO702" s="93"/>
      <c r="JP702" s="93"/>
      <c r="JQ702" s="93"/>
      <c r="JR702" s="93"/>
      <c r="JS702" s="93"/>
    </row>
    <row r="703" spans="1:279" x14ac:dyDescent="0.25">
      <c r="A703" s="93"/>
      <c r="B703" s="93"/>
      <c r="C703" s="93"/>
      <c r="D703" s="93"/>
      <c r="E703" s="94"/>
      <c r="F703" s="191"/>
      <c r="G703" s="95"/>
      <c r="H703" s="191"/>
      <c r="I703" s="191"/>
      <c r="J703" s="96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  <c r="EX703" s="93"/>
      <c r="EY703" s="93"/>
      <c r="EZ703" s="93"/>
      <c r="FA703" s="93"/>
      <c r="FB703" s="93"/>
      <c r="FC703" s="93"/>
      <c r="FD703" s="93"/>
      <c r="FE703" s="93"/>
      <c r="FF703" s="93"/>
      <c r="FG703" s="93"/>
      <c r="FH703" s="93"/>
      <c r="FI703" s="93"/>
      <c r="FJ703" s="93"/>
      <c r="FK703" s="93"/>
      <c r="FL703" s="93"/>
      <c r="FM703" s="93"/>
      <c r="FN703" s="93"/>
      <c r="FO703" s="93"/>
      <c r="FP703" s="93"/>
      <c r="FQ703" s="93"/>
      <c r="FR703" s="93"/>
      <c r="FS703" s="93"/>
      <c r="FT703" s="93"/>
      <c r="FU703" s="93"/>
      <c r="FV703" s="93"/>
      <c r="FW703" s="93"/>
      <c r="FX703" s="93"/>
      <c r="FY703" s="93"/>
      <c r="FZ703" s="93"/>
      <c r="GA703" s="93"/>
      <c r="GB703" s="93"/>
      <c r="GC703" s="93"/>
      <c r="GD703" s="93"/>
      <c r="GE703" s="93"/>
      <c r="GF703" s="93"/>
      <c r="GG703" s="93"/>
      <c r="GH703" s="93"/>
      <c r="GI703" s="93"/>
      <c r="GJ703" s="93"/>
      <c r="GK703" s="93"/>
      <c r="GL703" s="93"/>
      <c r="GM703" s="93"/>
      <c r="GN703" s="93"/>
      <c r="GO703" s="93"/>
      <c r="GP703" s="93"/>
      <c r="GQ703" s="93"/>
      <c r="GR703" s="93"/>
      <c r="GS703" s="93"/>
      <c r="GT703" s="93"/>
      <c r="GU703" s="93"/>
      <c r="GV703" s="93"/>
      <c r="GW703" s="93"/>
      <c r="GX703" s="93"/>
      <c r="GY703" s="93"/>
      <c r="GZ703" s="93"/>
      <c r="HA703" s="93"/>
      <c r="HB703" s="93"/>
      <c r="HC703" s="93"/>
      <c r="HD703" s="93"/>
      <c r="HE703" s="93"/>
      <c r="HF703" s="93"/>
      <c r="HG703" s="93"/>
      <c r="HH703" s="93"/>
      <c r="HI703" s="93"/>
      <c r="HJ703" s="93"/>
      <c r="HK703" s="93"/>
      <c r="HL703" s="93"/>
      <c r="HM703" s="93"/>
      <c r="HN703" s="93"/>
      <c r="HO703" s="93"/>
      <c r="HP703" s="93"/>
      <c r="HQ703" s="93"/>
      <c r="HR703" s="93"/>
      <c r="HS703" s="93"/>
      <c r="HT703" s="93"/>
      <c r="HU703" s="93"/>
      <c r="HV703" s="93"/>
      <c r="HW703" s="93"/>
      <c r="HX703" s="93"/>
      <c r="HY703" s="93"/>
      <c r="HZ703" s="93"/>
      <c r="IA703" s="93"/>
      <c r="IB703" s="93"/>
      <c r="IC703" s="93"/>
      <c r="ID703" s="93"/>
      <c r="IE703" s="93"/>
      <c r="IF703" s="93"/>
      <c r="IG703" s="93"/>
      <c r="IH703" s="93"/>
      <c r="II703" s="93"/>
      <c r="IJ703" s="93"/>
      <c r="IK703" s="93"/>
      <c r="IL703" s="93"/>
      <c r="IM703" s="93"/>
      <c r="IN703" s="93"/>
      <c r="IO703" s="93"/>
      <c r="IP703" s="93"/>
      <c r="IQ703" s="93"/>
      <c r="IR703" s="93"/>
      <c r="IS703" s="93"/>
      <c r="IT703" s="93"/>
      <c r="IU703" s="93"/>
      <c r="IV703" s="93"/>
      <c r="IW703" s="93"/>
      <c r="IX703" s="93"/>
      <c r="IY703" s="93"/>
      <c r="IZ703" s="93"/>
      <c r="JA703" s="93"/>
      <c r="JB703" s="93"/>
      <c r="JC703" s="93"/>
      <c r="JD703" s="93"/>
      <c r="JE703" s="93"/>
      <c r="JF703" s="93"/>
      <c r="JG703" s="93"/>
      <c r="JH703" s="93"/>
      <c r="JI703" s="93"/>
      <c r="JJ703" s="93"/>
      <c r="JK703" s="93"/>
      <c r="JL703" s="93"/>
      <c r="JM703" s="93"/>
      <c r="JN703" s="93"/>
      <c r="JO703" s="93"/>
      <c r="JP703" s="93"/>
      <c r="JQ703" s="93"/>
      <c r="JR703" s="93"/>
      <c r="JS703" s="93"/>
    </row>
    <row r="704" spans="1:279" x14ac:dyDescent="0.25">
      <c r="A704" s="93"/>
      <c r="B704" s="93"/>
      <c r="C704" s="93"/>
      <c r="D704" s="93"/>
      <c r="E704" s="94"/>
      <c r="F704" s="191"/>
      <c r="G704" s="95"/>
      <c r="H704" s="191"/>
      <c r="I704" s="191"/>
      <c r="J704" s="96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  <c r="EX704" s="93"/>
      <c r="EY704" s="93"/>
      <c r="EZ704" s="93"/>
      <c r="FA704" s="93"/>
      <c r="FB704" s="93"/>
      <c r="FC704" s="93"/>
      <c r="FD704" s="93"/>
      <c r="FE704" s="93"/>
      <c r="FF704" s="93"/>
      <c r="FG704" s="93"/>
      <c r="FH704" s="93"/>
      <c r="FI704" s="93"/>
      <c r="FJ704" s="93"/>
      <c r="FK704" s="93"/>
      <c r="FL704" s="93"/>
      <c r="FM704" s="93"/>
      <c r="FN704" s="93"/>
      <c r="FO704" s="93"/>
      <c r="FP704" s="93"/>
      <c r="FQ704" s="93"/>
      <c r="FR704" s="93"/>
      <c r="FS704" s="93"/>
      <c r="FT704" s="93"/>
      <c r="FU704" s="93"/>
      <c r="FV704" s="93"/>
      <c r="FW704" s="93"/>
      <c r="FX704" s="93"/>
      <c r="FY704" s="93"/>
      <c r="FZ704" s="93"/>
      <c r="GA704" s="93"/>
      <c r="GB704" s="93"/>
      <c r="GC704" s="93"/>
      <c r="GD704" s="93"/>
      <c r="GE704" s="93"/>
      <c r="GF704" s="93"/>
      <c r="GG704" s="93"/>
      <c r="GH704" s="93"/>
      <c r="GI704" s="93"/>
      <c r="GJ704" s="93"/>
      <c r="GK704" s="93"/>
      <c r="GL704" s="93"/>
      <c r="GM704" s="93"/>
      <c r="GN704" s="93"/>
      <c r="GO704" s="93"/>
      <c r="GP704" s="93"/>
      <c r="GQ704" s="93"/>
      <c r="GR704" s="93"/>
      <c r="GS704" s="93"/>
      <c r="GT704" s="93"/>
      <c r="GU704" s="93"/>
      <c r="GV704" s="93"/>
      <c r="GW704" s="93"/>
      <c r="GX704" s="93"/>
      <c r="GY704" s="93"/>
      <c r="GZ704" s="93"/>
      <c r="HA704" s="93"/>
      <c r="HB704" s="93"/>
      <c r="HC704" s="93"/>
      <c r="HD704" s="93"/>
      <c r="HE704" s="93"/>
      <c r="HF704" s="93"/>
      <c r="HG704" s="93"/>
      <c r="HH704" s="93"/>
      <c r="HI704" s="93"/>
      <c r="HJ704" s="93"/>
      <c r="HK704" s="93"/>
      <c r="HL704" s="93"/>
      <c r="HM704" s="93"/>
      <c r="HN704" s="93"/>
      <c r="HO704" s="93"/>
      <c r="HP704" s="93"/>
      <c r="HQ704" s="93"/>
      <c r="HR704" s="93"/>
      <c r="HS704" s="93"/>
      <c r="HT704" s="93"/>
      <c r="HU704" s="93"/>
      <c r="HV704" s="93"/>
      <c r="HW704" s="93"/>
      <c r="HX704" s="93"/>
      <c r="HY704" s="93"/>
      <c r="HZ704" s="93"/>
      <c r="IA704" s="93"/>
      <c r="IB704" s="93"/>
      <c r="IC704" s="93"/>
      <c r="ID704" s="93"/>
      <c r="IE704" s="93"/>
      <c r="IF704" s="93"/>
      <c r="IG704" s="93"/>
      <c r="IH704" s="93"/>
      <c r="II704" s="93"/>
      <c r="IJ704" s="93"/>
      <c r="IK704" s="93"/>
      <c r="IL704" s="93"/>
      <c r="IM704" s="93"/>
      <c r="IN704" s="93"/>
      <c r="IO704" s="93"/>
      <c r="IP704" s="93"/>
      <c r="IQ704" s="93"/>
      <c r="IR704" s="93"/>
      <c r="IS704" s="93"/>
      <c r="IT704" s="93"/>
      <c r="IU704" s="93"/>
      <c r="IV704" s="93"/>
      <c r="IW704" s="93"/>
      <c r="IX704" s="93"/>
      <c r="IY704" s="93"/>
      <c r="IZ704" s="93"/>
      <c r="JA704" s="93"/>
      <c r="JB704" s="93"/>
      <c r="JC704" s="93"/>
      <c r="JD704" s="93"/>
      <c r="JE704" s="93"/>
      <c r="JF704" s="93"/>
      <c r="JG704" s="93"/>
      <c r="JH704" s="93"/>
      <c r="JI704" s="93"/>
      <c r="JJ704" s="93"/>
      <c r="JK704" s="93"/>
      <c r="JL704" s="93"/>
      <c r="JM704" s="93"/>
      <c r="JN704" s="93"/>
      <c r="JO704" s="93"/>
      <c r="JP704" s="93"/>
      <c r="JQ704" s="93"/>
      <c r="JR704" s="93"/>
      <c r="JS704" s="93"/>
    </row>
    <row r="705" spans="1:279" x14ac:dyDescent="0.25">
      <c r="A705" s="93"/>
      <c r="B705" s="93"/>
      <c r="C705" s="93"/>
      <c r="D705" s="93"/>
      <c r="E705" s="94"/>
      <c r="F705" s="191"/>
      <c r="G705" s="95"/>
      <c r="H705" s="191"/>
      <c r="I705" s="191"/>
      <c r="J705" s="96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  <c r="EX705" s="93"/>
      <c r="EY705" s="93"/>
      <c r="EZ705" s="93"/>
      <c r="FA705" s="93"/>
      <c r="FB705" s="93"/>
      <c r="FC705" s="93"/>
      <c r="FD705" s="93"/>
      <c r="FE705" s="93"/>
      <c r="FF705" s="93"/>
      <c r="FG705" s="93"/>
      <c r="FH705" s="93"/>
      <c r="FI705" s="93"/>
      <c r="FJ705" s="93"/>
      <c r="FK705" s="93"/>
      <c r="FL705" s="93"/>
      <c r="FM705" s="93"/>
      <c r="FN705" s="93"/>
      <c r="FO705" s="93"/>
      <c r="FP705" s="93"/>
      <c r="FQ705" s="93"/>
      <c r="FR705" s="93"/>
      <c r="FS705" s="93"/>
      <c r="FT705" s="93"/>
      <c r="FU705" s="93"/>
      <c r="FV705" s="93"/>
      <c r="FW705" s="93"/>
      <c r="FX705" s="93"/>
      <c r="FY705" s="93"/>
      <c r="FZ705" s="93"/>
      <c r="GA705" s="93"/>
      <c r="GB705" s="93"/>
      <c r="GC705" s="93"/>
      <c r="GD705" s="93"/>
      <c r="GE705" s="93"/>
      <c r="GF705" s="93"/>
      <c r="GG705" s="93"/>
      <c r="GH705" s="93"/>
      <c r="GI705" s="93"/>
      <c r="GJ705" s="93"/>
      <c r="GK705" s="93"/>
      <c r="GL705" s="93"/>
      <c r="GM705" s="93"/>
      <c r="GN705" s="93"/>
      <c r="GO705" s="93"/>
      <c r="GP705" s="93"/>
      <c r="GQ705" s="93"/>
      <c r="GR705" s="93"/>
      <c r="GS705" s="93"/>
      <c r="GT705" s="93"/>
      <c r="GU705" s="93"/>
      <c r="GV705" s="93"/>
      <c r="GW705" s="93"/>
      <c r="GX705" s="93"/>
      <c r="GY705" s="93"/>
      <c r="GZ705" s="93"/>
      <c r="HA705" s="93"/>
      <c r="HB705" s="93"/>
      <c r="HC705" s="93"/>
      <c r="HD705" s="93"/>
      <c r="HE705" s="93"/>
      <c r="HF705" s="93"/>
      <c r="HG705" s="93"/>
      <c r="HH705" s="93"/>
      <c r="HI705" s="93"/>
      <c r="HJ705" s="93"/>
      <c r="HK705" s="93"/>
      <c r="HL705" s="93"/>
      <c r="HM705" s="93"/>
      <c r="HN705" s="93"/>
      <c r="HO705" s="93"/>
      <c r="HP705" s="93"/>
      <c r="HQ705" s="93"/>
      <c r="HR705" s="93"/>
      <c r="HS705" s="93"/>
      <c r="HT705" s="93"/>
      <c r="HU705" s="93"/>
      <c r="HV705" s="93"/>
      <c r="HW705" s="93"/>
      <c r="HX705" s="93"/>
      <c r="HY705" s="93"/>
      <c r="HZ705" s="93"/>
      <c r="IA705" s="93"/>
      <c r="IB705" s="93"/>
      <c r="IC705" s="93"/>
      <c r="ID705" s="93"/>
      <c r="IE705" s="93"/>
      <c r="IF705" s="93"/>
      <c r="IG705" s="93"/>
      <c r="IH705" s="93"/>
      <c r="II705" s="93"/>
      <c r="IJ705" s="93"/>
      <c r="IK705" s="93"/>
      <c r="IL705" s="93"/>
      <c r="IM705" s="93"/>
      <c r="IN705" s="93"/>
      <c r="IO705" s="93"/>
      <c r="IP705" s="93"/>
      <c r="IQ705" s="93"/>
      <c r="IR705" s="93"/>
      <c r="IS705" s="93"/>
      <c r="IT705" s="93"/>
      <c r="IU705" s="93"/>
      <c r="IV705" s="93"/>
      <c r="IW705" s="93"/>
      <c r="IX705" s="93"/>
      <c r="IY705" s="93"/>
      <c r="IZ705" s="93"/>
      <c r="JA705" s="93"/>
      <c r="JB705" s="93"/>
      <c r="JC705" s="93"/>
      <c r="JD705" s="93"/>
      <c r="JE705" s="93"/>
      <c r="JF705" s="93"/>
      <c r="JG705" s="93"/>
      <c r="JH705" s="93"/>
      <c r="JI705" s="93"/>
      <c r="JJ705" s="93"/>
      <c r="JK705" s="93"/>
      <c r="JL705" s="93"/>
      <c r="JM705" s="93"/>
      <c r="JN705" s="93"/>
      <c r="JO705" s="93"/>
      <c r="JP705" s="93"/>
      <c r="JQ705" s="93"/>
      <c r="JR705" s="93"/>
      <c r="JS705" s="93"/>
    </row>
    <row r="706" spans="1:279" x14ac:dyDescent="0.25">
      <c r="A706" s="93"/>
      <c r="B706" s="93"/>
      <c r="C706" s="93"/>
      <c r="D706" s="93"/>
      <c r="E706" s="94"/>
      <c r="F706" s="191"/>
      <c r="G706" s="95"/>
      <c r="H706" s="191"/>
      <c r="I706" s="191"/>
      <c r="J706" s="96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  <c r="EX706" s="93"/>
      <c r="EY706" s="93"/>
      <c r="EZ706" s="93"/>
      <c r="FA706" s="93"/>
      <c r="FB706" s="93"/>
      <c r="FC706" s="93"/>
      <c r="FD706" s="93"/>
      <c r="FE706" s="93"/>
      <c r="FF706" s="93"/>
      <c r="FG706" s="93"/>
      <c r="FH706" s="93"/>
      <c r="FI706" s="93"/>
      <c r="FJ706" s="93"/>
      <c r="FK706" s="93"/>
      <c r="FL706" s="93"/>
      <c r="FM706" s="93"/>
      <c r="FN706" s="93"/>
      <c r="FO706" s="93"/>
      <c r="FP706" s="93"/>
      <c r="FQ706" s="93"/>
      <c r="FR706" s="93"/>
      <c r="FS706" s="93"/>
      <c r="FT706" s="93"/>
      <c r="FU706" s="93"/>
      <c r="FV706" s="93"/>
      <c r="FW706" s="93"/>
      <c r="FX706" s="93"/>
      <c r="FY706" s="93"/>
      <c r="FZ706" s="93"/>
      <c r="GA706" s="93"/>
      <c r="GB706" s="93"/>
      <c r="GC706" s="93"/>
      <c r="GD706" s="93"/>
      <c r="GE706" s="93"/>
      <c r="GF706" s="93"/>
      <c r="GG706" s="93"/>
      <c r="GH706" s="93"/>
      <c r="GI706" s="93"/>
      <c r="GJ706" s="93"/>
      <c r="GK706" s="93"/>
      <c r="GL706" s="93"/>
      <c r="GM706" s="93"/>
      <c r="GN706" s="93"/>
      <c r="GO706" s="93"/>
      <c r="GP706" s="93"/>
      <c r="GQ706" s="93"/>
      <c r="GR706" s="93"/>
      <c r="GS706" s="93"/>
      <c r="GT706" s="93"/>
      <c r="GU706" s="93"/>
      <c r="GV706" s="93"/>
      <c r="GW706" s="93"/>
      <c r="GX706" s="93"/>
      <c r="GY706" s="93"/>
      <c r="GZ706" s="93"/>
      <c r="HA706" s="93"/>
      <c r="HB706" s="93"/>
      <c r="HC706" s="93"/>
      <c r="HD706" s="93"/>
      <c r="HE706" s="93"/>
      <c r="HF706" s="93"/>
      <c r="HG706" s="93"/>
      <c r="HH706" s="93"/>
      <c r="HI706" s="93"/>
      <c r="HJ706" s="93"/>
      <c r="HK706" s="93"/>
      <c r="HL706" s="93"/>
      <c r="HM706" s="93"/>
      <c r="HN706" s="93"/>
      <c r="HO706" s="93"/>
      <c r="HP706" s="93"/>
      <c r="HQ706" s="93"/>
      <c r="HR706" s="93"/>
      <c r="HS706" s="93"/>
      <c r="HT706" s="93"/>
      <c r="HU706" s="93"/>
      <c r="HV706" s="93"/>
      <c r="HW706" s="93"/>
      <c r="HX706" s="93"/>
      <c r="HY706" s="93"/>
      <c r="HZ706" s="93"/>
      <c r="IA706" s="93"/>
      <c r="IB706" s="93"/>
      <c r="IC706" s="93"/>
      <c r="ID706" s="93"/>
      <c r="IE706" s="93"/>
      <c r="IF706" s="93"/>
      <c r="IG706" s="93"/>
      <c r="IH706" s="93"/>
      <c r="II706" s="93"/>
      <c r="IJ706" s="93"/>
      <c r="IK706" s="93"/>
      <c r="IL706" s="93"/>
      <c r="IM706" s="93"/>
      <c r="IN706" s="93"/>
      <c r="IO706" s="93"/>
      <c r="IP706" s="93"/>
      <c r="IQ706" s="93"/>
      <c r="IR706" s="93"/>
      <c r="IS706" s="93"/>
      <c r="IT706" s="93"/>
      <c r="IU706" s="93"/>
      <c r="IV706" s="93"/>
      <c r="IW706" s="93"/>
      <c r="IX706" s="93"/>
      <c r="IY706" s="93"/>
      <c r="IZ706" s="93"/>
      <c r="JA706" s="93"/>
      <c r="JB706" s="93"/>
      <c r="JC706" s="93"/>
      <c r="JD706" s="93"/>
      <c r="JE706" s="93"/>
      <c r="JF706" s="93"/>
      <c r="JG706" s="93"/>
      <c r="JH706" s="93"/>
      <c r="JI706" s="93"/>
      <c r="JJ706" s="93"/>
      <c r="JK706" s="93"/>
      <c r="JL706" s="93"/>
      <c r="JM706" s="93"/>
      <c r="JN706" s="93"/>
      <c r="JO706" s="93"/>
      <c r="JP706" s="93"/>
      <c r="JQ706" s="93"/>
      <c r="JR706" s="93"/>
      <c r="JS706" s="93"/>
    </row>
    <row r="707" spans="1:279" x14ac:dyDescent="0.25">
      <c r="A707" s="93"/>
      <c r="B707" s="93"/>
      <c r="C707" s="93"/>
      <c r="D707" s="93"/>
      <c r="E707" s="94"/>
      <c r="F707" s="191"/>
      <c r="G707" s="95"/>
      <c r="H707" s="191"/>
      <c r="I707" s="191"/>
      <c r="J707" s="96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  <c r="EX707" s="93"/>
      <c r="EY707" s="93"/>
      <c r="EZ707" s="93"/>
      <c r="FA707" s="93"/>
      <c r="FB707" s="93"/>
      <c r="FC707" s="93"/>
      <c r="FD707" s="93"/>
      <c r="FE707" s="93"/>
      <c r="FF707" s="93"/>
      <c r="FG707" s="93"/>
      <c r="FH707" s="93"/>
      <c r="FI707" s="93"/>
      <c r="FJ707" s="93"/>
      <c r="FK707" s="93"/>
      <c r="FL707" s="93"/>
      <c r="FM707" s="93"/>
      <c r="FN707" s="93"/>
      <c r="FO707" s="93"/>
      <c r="FP707" s="93"/>
      <c r="FQ707" s="93"/>
      <c r="FR707" s="93"/>
      <c r="FS707" s="93"/>
      <c r="FT707" s="93"/>
      <c r="FU707" s="93"/>
      <c r="FV707" s="93"/>
      <c r="FW707" s="93"/>
      <c r="FX707" s="93"/>
      <c r="FY707" s="93"/>
      <c r="FZ707" s="93"/>
      <c r="GA707" s="93"/>
      <c r="GB707" s="93"/>
      <c r="GC707" s="93"/>
      <c r="GD707" s="93"/>
      <c r="GE707" s="93"/>
      <c r="GF707" s="93"/>
      <c r="GG707" s="93"/>
      <c r="GH707" s="93"/>
      <c r="GI707" s="93"/>
      <c r="GJ707" s="93"/>
      <c r="GK707" s="93"/>
      <c r="GL707" s="93"/>
      <c r="GM707" s="93"/>
      <c r="GN707" s="93"/>
      <c r="GO707" s="93"/>
      <c r="GP707" s="93"/>
      <c r="GQ707" s="93"/>
      <c r="GR707" s="93"/>
      <c r="GS707" s="93"/>
      <c r="GT707" s="93"/>
      <c r="GU707" s="93"/>
      <c r="GV707" s="93"/>
      <c r="GW707" s="93"/>
      <c r="GX707" s="93"/>
      <c r="GY707" s="93"/>
      <c r="GZ707" s="93"/>
      <c r="HA707" s="93"/>
      <c r="HB707" s="93"/>
      <c r="HC707" s="93"/>
      <c r="HD707" s="93"/>
      <c r="HE707" s="93"/>
      <c r="HF707" s="93"/>
      <c r="HG707" s="93"/>
      <c r="HH707" s="93"/>
      <c r="HI707" s="93"/>
      <c r="HJ707" s="93"/>
      <c r="HK707" s="93"/>
      <c r="HL707" s="93"/>
      <c r="HM707" s="93"/>
      <c r="HN707" s="93"/>
      <c r="HO707" s="93"/>
      <c r="HP707" s="93"/>
      <c r="HQ707" s="93"/>
      <c r="HR707" s="93"/>
      <c r="HS707" s="93"/>
      <c r="HT707" s="93"/>
      <c r="HU707" s="93"/>
      <c r="HV707" s="93"/>
      <c r="HW707" s="93"/>
      <c r="HX707" s="93"/>
      <c r="HY707" s="93"/>
      <c r="HZ707" s="93"/>
      <c r="IA707" s="93"/>
      <c r="IB707" s="93"/>
      <c r="IC707" s="93"/>
      <c r="ID707" s="93"/>
      <c r="IE707" s="93"/>
      <c r="IF707" s="93"/>
      <c r="IG707" s="93"/>
      <c r="IH707" s="93"/>
      <c r="II707" s="93"/>
      <c r="IJ707" s="93"/>
      <c r="IK707" s="93"/>
      <c r="IL707" s="93"/>
      <c r="IM707" s="93"/>
      <c r="IN707" s="93"/>
      <c r="IO707" s="93"/>
      <c r="IP707" s="93"/>
      <c r="IQ707" s="93"/>
      <c r="IR707" s="93"/>
      <c r="IS707" s="93"/>
      <c r="IT707" s="93"/>
      <c r="IU707" s="93"/>
      <c r="IV707" s="93"/>
      <c r="IW707" s="93"/>
      <c r="IX707" s="93"/>
      <c r="IY707" s="93"/>
      <c r="IZ707" s="93"/>
      <c r="JA707" s="93"/>
      <c r="JB707" s="93"/>
      <c r="JC707" s="93"/>
      <c r="JD707" s="93"/>
      <c r="JE707" s="93"/>
      <c r="JF707" s="93"/>
      <c r="JG707" s="93"/>
      <c r="JH707" s="93"/>
      <c r="JI707" s="93"/>
      <c r="JJ707" s="93"/>
      <c r="JK707" s="93"/>
      <c r="JL707" s="93"/>
      <c r="JM707" s="93"/>
      <c r="JN707" s="93"/>
      <c r="JO707" s="93"/>
      <c r="JP707" s="93"/>
      <c r="JQ707" s="93"/>
      <c r="JR707" s="93"/>
      <c r="JS707" s="93"/>
    </row>
    <row r="708" spans="1:279" x14ac:dyDescent="0.25">
      <c r="A708" s="93"/>
      <c r="B708" s="93"/>
      <c r="C708" s="93"/>
      <c r="D708" s="93"/>
      <c r="E708" s="94"/>
      <c r="F708" s="191"/>
      <c r="G708" s="95"/>
      <c r="H708" s="191"/>
      <c r="I708" s="191"/>
      <c r="J708" s="96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  <c r="EX708" s="93"/>
      <c r="EY708" s="93"/>
      <c r="EZ708" s="93"/>
      <c r="FA708" s="93"/>
      <c r="FB708" s="93"/>
      <c r="FC708" s="93"/>
      <c r="FD708" s="93"/>
      <c r="FE708" s="93"/>
      <c r="FF708" s="93"/>
      <c r="FG708" s="93"/>
      <c r="FH708" s="93"/>
      <c r="FI708" s="93"/>
      <c r="FJ708" s="93"/>
      <c r="FK708" s="93"/>
      <c r="FL708" s="93"/>
      <c r="FM708" s="93"/>
      <c r="FN708" s="93"/>
      <c r="FO708" s="93"/>
      <c r="FP708" s="93"/>
      <c r="FQ708" s="93"/>
      <c r="FR708" s="93"/>
      <c r="FS708" s="93"/>
      <c r="FT708" s="93"/>
      <c r="FU708" s="93"/>
      <c r="FV708" s="93"/>
      <c r="FW708" s="93"/>
      <c r="FX708" s="93"/>
      <c r="FY708" s="93"/>
      <c r="FZ708" s="93"/>
      <c r="GA708" s="93"/>
      <c r="GB708" s="93"/>
      <c r="GC708" s="93"/>
      <c r="GD708" s="93"/>
      <c r="GE708" s="93"/>
      <c r="GF708" s="93"/>
      <c r="GG708" s="93"/>
      <c r="GH708" s="93"/>
      <c r="GI708" s="93"/>
      <c r="GJ708" s="93"/>
      <c r="GK708" s="93"/>
      <c r="GL708" s="93"/>
      <c r="GM708" s="93"/>
      <c r="GN708" s="93"/>
      <c r="GO708" s="93"/>
      <c r="GP708" s="93"/>
      <c r="GQ708" s="93"/>
      <c r="GR708" s="93"/>
      <c r="GS708" s="93"/>
      <c r="GT708" s="93"/>
      <c r="GU708" s="93"/>
      <c r="GV708" s="93"/>
      <c r="GW708" s="93"/>
      <c r="GX708" s="93"/>
      <c r="GY708" s="93"/>
      <c r="GZ708" s="93"/>
      <c r="HA708" s="93"/>
      <c r="HB708" s="93"/>
      <c r="HC708" s="93"/>
      <c r="HD708" s="93"/>
      <c r="HE708" s="93"/>
      <c r="HF708" s="93"/>
      <c r="HG708" s="93"/>
      <c r="HH708" s="93"/>
      <c r="HI708" s="93"/>
      <c r="HJ708" s="93"/>
      <c r="HK708" s="93"/>
      <c r="HL708" s="93"/>
      <c r="HM708" s="93"/>
      <c r="HN708" s="93"/>
      <c r="HO708" s="93"/>
      <c r="HP708" s="93"/>
      <c r="HQ708" s="93"/>
      <c r="HR708" s="93"/>
      <c r="HS708" s="93"/>
      <c r="HT708" s="93"/>
      <c r="HU708" s="93"/>
      <c r="HV708" s="93"/>
      <c r="HW708" s="93"/>
      <c r="HX708" s="93"/>
      <c r="HY708" s="93"/>
      <c r="HZ708" s="93"/>
      <c r="IA708" s="93"/>
      <c r="IB708" s="93"/>
      <c r="IC708" s="93"/>
      <c r="ID708" s="93"/>
      <c r="IE708" s="93"/>
      <c r="IF708" s="93"/>
      <c r="IG708" s="93"/>
      <c r="IH708" s="93"/>
      <c r="II708" s="93"/>
      <c r="IJ708" s="93"/>
      <c r="IK708" s="93"/>
      <c r="IL708" s="93"/>
      <c r="IM708" s="93"/>
      <c r="IN708" s="93"/>
      <c r="IO708" s="93"/>
      <c r="IP708" s="93"/>
      <c r="IQ708" s="93"/>
      <c r="IR708" s="93"/>
      <c r="IS708" s="93"/>
      <c r="IT708" s="93"/>
      <c r="IU708" s="93"/>
      <c r="IV708" s="93"/>
      <c r="IW708" s="93"/>
      <c r="IX708" s="93"/>
      <c r="IY708" s="93"/>
      <c r="IZ708" s="93"/>
      <c r="JA708" s="93"/>
      <c r="JB708" s="93"/>
      <c r="JC708" s="93"/>
      <c r="JD708" s="93"/>
      <c r="JE708" s="93"/>
      <c r="JF708" s="93"/>
      <c r="JG708" s="93"/>
      <c r="JH708" s="93"/>
      <c r="JI708" s="93"/>
      <c r="JJ708" s="93"/>
      <c r="JK708" s="93"/>
      <c r="JL708" s="93"/>
      <c r="JM708" s="93"/>
      <c r="JN708" s="93"/>
      <c r="JO708" s="93"/>
      <c r="JP708" s="93"/>
      <c r="JQ708" s="93"/>
      <c r="JR708" s="93"/>
      <c r="JS708" s="93"/>
    </row>
    <row r="709" spans="1:279" x14ac:dyDescent="0.25">
      <c r="A709" s="93"/>
      <c r="B709" s="93"/>
      <c r="C709" s="93"/>
      <c r="D709" s="93"/>
      <c r="E709" s="94"/>
      <c r="F709" s="191"/>
      <c r="G709" s="95"/>
      <c r="H709" s="191"/>
      <c r="I709" s="191"/>
      <c r="J709" s="96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  <c r="EX709" s="93"/>
      <c r="EY709" s="93"/>
      <c r="EZ709" s="93"/>
      <c r="FA709" s="93"/>
      <c r="FB709" s="93"/>
      <c r="FC709" s="93"/>
      <c r="FD709" s="93"/>
      <c r="FE709" s="93"/>
      <c r="FF709" s="93"/>
      <c r="FG709" s="93"/>
      <c r="FH709" s="93"/>
      <c r="FI709" s="93"/>
      <c r="FJ709" s="93"/>
      <c r="FK709" s="93"/>
      <c r="FL709" s="93"/>
      <c r="FM709" s="93"/>
      <c r="FN709" s="93"/>
      <c r="FO709" s="93"/>
      <c r="FP709" s="93"/>
      <c r="FQ709" s="93"/>
      <c r="FR709" s="93"/>
      <c r="FS709" s="93"/>
      <c r="FT709" s="93"/>
      <c r="FU709" s="93"/>
      <c r="FV709" s="93"/>
      <c r="FW709" s="93"/>
      <c r="FX709" s="93"/>
      <c r="FY709" s="93"/>
      <c r="FZ709" s="93"/>
      <c r="GA709" s="93"/>
      <c r="GB709" s="93"/>
      <c r="GC709" s="93"/>
      <c r="GD709" s="93"/>
      <c r="GE709" s="93"/>
      <c r="GF709" s="93"/>
      <c r="GG709" s="93"/>
      <c r="GH709" s="93"/>
      <c r="GI709" s="93"/>
      <c r="GJ709" s="93"/>
      <c r="GK709" s="93"/>
      <c r="GL709" s="93"/>
      <c r="GM709" s="93"/>
      <c r="GN709" s="93"/>
      <c r="GO709" s="93"/>
      <c r="GP709" s="93"/>
      <c r="GQ709" s="93"/>
      <c r="GR709" s="93"/>
      <c r="GS709" s="93"/>
      <c r="GT709" s="93"/>
      <c r="GU709" s="93"/>
      <c r="GV709" s="93"/>
      <c r="GW709" s="93"/>
      <c r="GX709" s="93"/>
      <c r="GY709" s="93"/>
      <c r="GZ709" s="93"/>
      <c r="HA709" s="93"/>
      <c r="HB709" s="93"/>
      <c r="HC709" s="93"/>
      <c r="HD709" s="93"/>
      <c r="HE709" s="93"/>
      <c r="HF709" s="93"/>
      <c r="HG709" s="93"/>
      <c r="HH709" s="93"/>
      <c r="HI709" s="93"/>
      <c r="HJ709" s="93"/>
      <c r="HK709" s="93"/>
      <c r="HL709" s="93"/>
      <c r="HM709" s="93"/>
      <c r="HN709" s="93"/>
      <c r="HO709" s="93"/>
      <c r="HP709" s="93"/>
      <c r="HQ709" s="93"/>
      <c r="HR709" s="93"/>
      <c r="HS709" s="93"/>
      <c r="HT709" s="93"/>
      <c r="HU709" s="93"/>
      <c r="HV709" s="93"/>
      <c r="HW709" s="93"/>
      <c r="HX709" s="93"/>
      <c r="HY709" s="93"/>
      <c r="HZ709" s="93"/>
      <c r="IA709" s="93"/>
      <c r="IB709" s="93"/>
      <c r="IC709" s="93"/>
      <c r="ID709" s="93"/>
      <c r="IE709" s="93"/>
      <c r="IF709" s="93"/>
      <c r="IG709" s="93"/>
      <c r="IH709" s="93"/>
      <c r="II709" s="93"/>
      <c r="IJ709" s="93"/>
      <c r="IK709" s="93"/>
      <c r="IL709" s="93"/>
      <c r="IM709" s="93"/>
      <c r="IN709" s="93"/>
      <c r="IO709" s="93"/>
      <c r="IP709" s="93"/>
      <c r="IQ709" s="93"/>
      <c r="IR709" s="93"/>
      <c r="IS709" s="93"/>
      <c r="IT709" s="93"/>
      <c r="IU709" s="93"/>
      <c r="IV709" s="93"/>
      <c r="IW709" s="93"/>
      <c r="IX709" s="93"/>
      <c r="IY709" s="93"/>
      <c r="IZ709" s="93"/>
      <c r="JA709" s="93"/>
      <c r="JB709" s="93"/>
      <c r="JC709" s="93"/>
      <c r="JD709" s="93"/>
      <c r="JE709" s="93"/>
      <c r="JF709" s="93"/>
      <c r="JG709" s="93"/>
      <c r="JH709" s="93"/>
      <c r="JI709" s="93"/>
      <c r="JJ709" s="93"/>
      <c r="JK709" s="93"/>
      <c r="JL709" s="93"/>
      <c r="JM709" s="93"/>
      <c r="JN709" s="93"/>
      <c r="JO709" s="93"/>
      <c r="JP709" s="93"/>
      <c r="JQ709" s="93"/>
      <c r="JR709" s="93"/>
      <c r="JS709" s="93"/>
    </row>
    <row r="710" spans="1:279" x14ac:dyDescent="0.25">
      <c r="A710" s="93"/>
      <c r="B710" s="93"/>
      <c r="C710" s="93"/>
      <c r="D710" s="93"/>
      <c r="E710" s="94"/>
      <c r="F710" s="191"/>
      <c r="G710" s="95"/>
      <c r="H710" s="191"/>
      <c r="I710" s="191"/>
      <c r="J710" s="96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  <c r="EX710" s="93"/>
      <c r="EY710" s="93"/>
      <c r="EZ710" s="93"/>
      <c r="FA710" s="93"/>
      <c r="FB710" s="93"/>
      <c r="FC710" s="93"/>
      <c r="FD710" s="93"/>
      <c r="FE710" s="93"/>
      <c r="FF710" s="93"/>
      <c r="FG710" s="93"/>
      <c r="FH710" s="93"/>
      <c r="FI710" s="93"/>
      <c r="FJ710" s="93"/>
      <c r="FK710" s="93"/>
      <c r="FL710" s="93"/>
      <c r="FM710" s="93"/>
      <c r="FN710" s="93"/>
      <c r="FO710" s="93"/>
      <c r="FP710" s="93"/>
      <c r="FQ710" s="93"/>
      <c r="FR710" s="93"/>
      <c r="FS710" s="93"/>
      <c r="FT710" s="93"/>
      <c r="FU710" s="93"/>
      <c r="FV710" s="93"/>
      <c r="FW710" s="93"/>
      <c r="FX710" s="93"/>
      <c r="FY710" s="93"/>
      <c r="FZ710" s="93"/>
      <c r="GA710" s="93"/>
      <c r="GB710" s="93"/>
      <c r="GC710" s="93"/>
      <c r="GD710" s="93"/>
      <c r="GE710" s="93"/>
      <c r="GF710" s="93"/>
      <c r="GG710" s="93"/>
      <c r="GH710" s="93"/>
      <c r="GI710" s="93"/>
      <c r="GJ710" s="93"/>
      <c r="GK710" s="93"/>
      <c r="GL710" s="93"/>
      <c r="GM710" s="93"/>
      <c r="GN710" s="93"/>
      <c r="GO710" s="93"/>
      <c r="GP710" s="93"/>
      <c r="GQ710" s="93"/>
      <c r="GR710" s="93"/>
      <c r="GS710" s="93"/>
      <c r="GT710" s="93"/>
      <c r="GU710" s="93"/>
      <c r="GV710" s="93"/>
      <c r="GW710" s="93"/>
      <c r="GX710" s="93"/>
      <c r="GY710" s="93"/>
      <c r="GZ710" s="93"/>
      <c r="HA710" s="93"/>
      <c r="HB710" s="93"/>
      <c r="HC710" s="93"/>
      <c r="HD710" s="93"/>
      <c r="HE710" s="93"/>
      <c r="HF710" s="93"/>
      <c r="HG710" s="93"/>
      <c r="HH710" s="93"/>
      <c r="HI710" s="93"/>
      <c r="HJ710" s="93"/>
      <c r="HK710" s="93"/>
      <c r="HL710" s="93"/>
      <c r="HM710" s="93"/>
      <c r="HN710" s="93"/>
      <c r="HO710" s="93"/>
      <c r="HP710" s="93"/>
      <c r="HQ710" s="93"/>
      <c r="HR710" s="93"/>
      <c r="HS710" s="93"/>
      <c r="HT710" s="93"/>
      <c r="HU710" s="93"/>
      <c r="HV710" s="93"/>
      <c r="HW710" s="93"/>
      <c r="HX710" s="93"/>
      <c r="HY710" s="93"/>
      <c r="HZ710" s="93"/>
      <c r="IA710" s="93"/>
      <c r="IB710" s="93"/>
      <c r="IC710" s="93"/>
      <c r="ID710" s="93"/>
      <c r="IE710" s="93"/>
      <c r="IF710" s="93"/>
      <c r="IG710" s="93"/>
      <c r="IH710" s="93"/>
      <c r="II710" s="93"/>
      <c r="IJ710" s="93"/>
      <c r="IK710" s="93"/>
      <c r="IL710" s="93"/>
      <c r="IM710" s="93"/>
      <c r="IN710" s="93"/>
      <c r="IO710" s="93"/>
      <c r="IP710" s="93"/>
      <c r="IQ710" s="93"/>
      <c r="IR710" s="93"/>
      <c r="IS710" s="93"/>
      <c r="IT710" s="93"/>
      <c r="IU710" s="93"/>
      <c r="IV710" s="93"/>
      <c r="IW710" s="93"/>
      <c r="IX710" s="93"/>
      <c r="IY710" s="93"/>
      <c r="IZ710" s="93"/>
      <c r="JA710" s="93"/>
      <c r="JB710" s="93"/>
      <c r="JC710" s="93"/>
      <c r="JD710" s="93"/>
      <c r="JE710" s="93"/>
      <c r="JF710" s="93"/>
      <c r="JG710" s="93"/>
      <c r="JH710" s="93"/>
      <c r="JI710" s="93"/>
      <c r="JJ710" s="93"/>
      <c r="JK710" s="93"/>
      <c r="JL710" s="93"/>
      <c r="JM710" s="93"/>
      <c r="JN710" s="93"/>
      <c r="JO710" s="93"/>
      <c r="JP710" s="93"/>
      <c r="JQ710" s="93"/>
      <c r="JR710" s="93"/>
      <c r="JS710" s="93"/>
    </row>
    <row r="711" spans="1:279" x14ac:dyDescent="0.25">
      <c r="A711" s="93"/>
      <c r="B711" s="93"/>
      <c r="C711" s="93"/>
      <c r="D711" s="93"/>
      <c r="E711" s="94"/>
      <c r="F711" s="191"/>
      <c r="G711" s="95"/>
      <c r="H711" s="191"/>
      <c r="I711" s="191"/>
      <c r="J711" s="96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  <c r="EX711" s="93"/>
      <c r="EY711" s="93"/>
      <c r="EZ711" s="93"/>
      <c r="FA711" s="93"/>
      <c r="FB711" s="93"/>
      <c r="FC711" s="93"/>
      <c r="FD711" s="93"/>
      <c r="FE711" s="93"/>
      <c r="FF711" s="93"/>
      <c r="FG711" s="93"/>
      <c r="FH711" s="93"/>
      <c r="FI711" s="93"/>
      <c r="FJ711" s="93"/>
      <c r="FK711" s="93"/>
      <c r="FL711" s="93"/>
      <c r="FM711" s="93"/>
      <c r="FN711" s="93"/>
      <c r="FO711" s="93"/>
      <c r="FP711" s="93"/>
      <c r="FQ711" s="93"/>
      <c r="FR711" s="93"/>
      <c r="FS711" s="93"/>
      <c r="FT711" s="93"/>
      <c r="FU711" s="93"/>
      <c r="FV711" s="93"/>
      <c r="FW711" s="93"/>
      <c r="FX711" s="93"/>
      <c r="FY711" s="93"/>
      <c r="FZ711" s="93"/>
      <c r="GA711" s="93"/>
      <c r="GB711" s="93"/>
      <c r="GC711" s="93"/>
      <c r="GD711" s="93"/>
      <c r="GE711" s="93"/>
      <c r="GF711" s="93"/>
      <c r="GG711" s="93"/>
      <c r="GH711" s="93"/>
      <c r="GI711" s="93"/>
      <c r="GJ711" s="93"/>
      <c r="GK711" s="93"/>
      <c r="GL711" s="93"/>
      <c r="GM711" s="93"/>
      <c r="GN711" s="93"/>
      <c r="GO711" s="93"/>
      <c r="GP711" s="93"/>
      <c r="GQ711" s="93"/>
      <c r="GR711" s="93"/>
      <c r="GS711" s="93"/>
      <c r="GT711" s="93"/>
      <c r="GU711" s="93"/>
      <c r="GV711" s="93"/>
      <c r="GW711" s="93"/>
      <c r="GX711" s="93"/>
      <c r="GY711" s="93"/>
      <c r="GZ711" s="93"/>
      <c r="HA711" s="93"/>
      <c r="HB711" s="93"/>
      <c r="HC711" s="93"/>
      <c r="HD711" s="93"/>
      <c r="HE711" s="93"/>
      <c r="HF711" s="93"/>
      <c r="HG711" s="93"/>
      <c r="HH711" s="93"/>
      <c r="HI711" s="93"/>
      <c r="HJ711" s="93"/>
      <c r="HK711" s="93"/>
      <c r="HL711" s="93"/>
      <c r="HM711" s="93"/>
      <c r="HN711" s="93"/>
      <c r="HO711" s="93"/>
      <c r="HP711" s="93"/>
      <c r="HQ711" s="93"/>
      <c r="HR711" s="93"/>
      <c r="HS711" s="93"/>
      <c r="HT711" s="93"/>
      <c r="HU711" s="93"/>
      <c r="HV711" s="93"/>
      <c r="HW711" s="93"/>
      <c r="HX711" s="93"/>
      <c r="HY711" s="93"/>
      <c r="HZ711" s="93"/>
      <c r="IA711" s="93"/>
      <c r="IB711" s="93"/>
      <c r="IC711" s="93"/>
      <c r="ID711" s="93"/>
      <c r="IE711" s="93"/>
      <c r="IF711" s="93"/>
      <c r="IG711" s="93"/>
      <c r="IH711" s="93"/>
      <c r="II711" s="93"/>
      <c r="IJ711" s="93"/>
      <c r="IK711" s="93"/>
      <c r="IL711" s="93"/>
      <c r="IM711" s="93"/>
      <c r="IN711" s="93"/>
      <c r="IO711" s="93"/>
      <c r="IP711" s="93"/>
      <c r="IQ711" s="93"/>
      <c r="IR711" s="93"/>
      <c r="IS711" s="93"/>
      <c r="IT711" s="93"/>
      <c r="IU711" s="93"/>
      <c r="IV711" s="93"/>
      <c r="IW711" s="93"/>
      <c r="IX711" s="93"/>
      <c r="IY711" s="93"/>
      <c r="IZ711" s="93"/>
      <c r="JA711" s="93"/>
      <c r="JB711" s="93"/>
      <c r="JC711" s="93"/>
      <c r="JD711" s="93"/>
      <c r="JE711" s="93"/>
      <c r="JF711" s="93"/>
      <c r="JG711" s="93"/>
      <c r="JH711" s="93"/>
      <c r="JI711" s="93"/>
      <c r="JJ711" s="93"/>
      <c r="JK711" s="93"/>
      <c r="JL711" s="93"/>
      <c r="JM711" s="93"/>
      <c r="JN711" s="93"/>
      <c r="JO711" s="93"/>
      <c r="JP711" s="93"/>
      <c r="JQ711" s="93"/>
      <c r="JR711" s="93"/>
      <c r="JS711" s="93"/>
    </row>
    <row r="712" spans="1:279" x14ac:dyDescent="0.25">
      <c r="A712" s="93"/>
      <c r="B712" s="93"/>
      <c r="C712" s="93"/>
      <c r="D712" s="93"/>
      <c r="E712" s="94"/>
      <c r="F712" s="191"/>
      <c r="G712" s="95"/>
      <c r="H712" s="191"/>
      <c r="I712" s="191"/>
      <c r="J712" s="96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  <c r="EX712" s="93"/>
      <c r="EY712" s="93"/>
      <c r="EZ712" s="93"/>
      <c r="FA712" s="93"/>
      <c r="FB712" s="93"/>
      <c r="FC712" s="93"/>
      <c r="FD712" s="93"/>
      <c r="FE712" s="93"/>
      <c r="FF712" s="93"/>
      <c r="FG712" s="93"/>
      <c r="FH712" s="93"/>
      <c r="FI712" s="93"/>
      <c r="FJ712" s="93"/>
      <c r="FK712" s="93"/>
      <c r="FL712" s="93"/>
      <c r="FM712" s="93"/>
      <c r="FN712" s="93"/>
      <c r="FO712" s="93"/>
      <c r="FP712" s="93"/>
      <c r="FQ712" s="93"/>
      <c r="FR712" s="93"/>
      <c r="FS712" s="93"/>
      <c r="FT712" s="93"/>
      <c r="FU712" s="93"/>
      <c r="FV712" s="93"/>
      <c r="FW712" s="93"/>
      <c r="FX712" s="93"/>
      <c r="FY712" s="93"/>
      <c r="FZ712" s="93"/>
      <c r="GA712" s="93"/>
      <c r="GB712" s="93"/>
      <c r="GC712" s="93"/>
      <c r="GD712" s="93"/>
      <c r="GE712" s="93"/>
      <c r="GF712" s="93"/>
      <c r="GG712" s="93"/>
      <c r="GH712" s="93"/>
      <c r="GI712" s="93"/>
      <c r="GJ712" s="93"/>
      <c r="GK712" s="93"/>
      <c r="GL712" s="93"/>
      <c r="GM712" s="93"/>
      <c r="GN712" s="93"/>
      <c r="GO712" s="93"/>
      <c r="GP712" s="93"/>
      <c r="GQ712" s="93"/>
      <c r="GR712" s="93"/>
      <c r="GS712" s="93"/>
      <c r="GT712" s="93"/>
      <c r="GU712" s="93"/>
      <c r="GV712" s="93"/>
      <c r="GW712" s="93"/>
      <c r="GX712" s="93"/>
      <c r="GY712" s="93"/>
      <c r="GZ712" s="93"/>
      <c r="HA712" s="93"/>
      <c r="HB712" s="93"/>
      <c r="HC712" s="93"/>
      <c r="HD712" s="93"/>
      <c r="HE712" s="93"/>
      <c r="HF712" s="93"/>
      <c r="HG712" s="93"/>
      <c r="HH712" s="93"/>
      <c r="HI712" s="93"/>
      <c r="HJ712" s="93"/>
      <c r="HK712" s="93"/>
      <c r="HL712" s="93"/>
      <c r="HM712" s="93"/>
      <c r="HN712" s="93"/>
      <c r="HO712" s="93"/>
      <c r="HP712" s="93"/>
      <c r="HQ712" s="93"/>
      <c r="HR712" s="93"/>
      <c r="HS712" s="93"/>
      <c r="HT712" s="93"/>
      <c r="HU712" s="93"/>
      <c r="HV712" s="93"/>
      <c r="HW712" s="93"/>
      <c r="HX712" s="93"/>
      <c r="HY712" s="93"/>
      <c r="HZ712" s="93"/>
      <c r="IA712" s="93"/>
      <c r="IB712" s="93"/>
      <c r="IC712" s="93"/>
      <c r="ID712" s="93"/>
      <c r="IE712" s="93"/>
      <c r="IF712" s="93"/>
      <c r="IG712" s="93"/>
      <c r="IH712" s="93"/>
      <c r="II712" s="93"/>
      <c r="IJ712" s="93"/>
      <c r="IK712" s="93"/>
      <c r="IL712" s="93"/>
      <c r="IM712" s="93"/>
      <c r="IN712" s="93"/>
      <c r="IO712" s="93"/>
      <c r="IP712" s="93"/>
      <c r="IQ712" s="93"/>
      <c r="IR712" s="93"/>
      <c r="IS712" s="93"/>
      <c r="IT712" s="93"/>
      <c r="IU712" s="93"/>
      <c r="IV712" s="93"/>
      <c r="IW712" s="93"/>
      <c r="IX712" s="93"/>
      <c r="IY712" s="93"/>
      <c r="IZ712" s="93"/>
      <c r="JA712" s="93"/>
      <c r="JB712" s="93"/>
      <c r="JC712" s="93"/>
      <c r="JD712" s="93"/>
      <c r="JE712" s="93"/>
      <c r="JF712" s="93"/>
      <c r="JG712" s="93"/>
      <c r="JH712" s="93"/>
      <c r="JI712" s="93"/>
      <c r="JJ712" s="93"/>
      <c r="JK712" s="93"/>
      <c r="JL712" s="93"/>
      <c r="JM712" s="93"/>
      <c r="JN712" s="93"/>
      <c r="JO712" s="93"/>
      <c r="JP712" s="93"/>
      <c r="JQ712" s="93"/>
      <c r="JR712" s="93"/>
      <c r="JS712" s="93"/>
    </row>
    <row r="713" spans="1:279" x14ac:dyDescent="0.25">
      <c r="A713" s="93"/>
      <c r="B713" s="93"/>
      <c r="C713" s="93"/>
      <c r="D713" s="93"/>
      <c r="E713" s="94"/>
      <c r="F713" s="191"/>
      <c r="G713" s="95"/>
      <c r="H713" s="191"/>
      <c r="I713" s="191"/>
      <c r="J713" s="96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  <c r="EX713" s="93"/>
      <c r="EY713" s="93"/>
      <c r="EZ713" s="93"/>
      <c r="FA713" s="93"/>
      <c r="FB713" s="93"/>
      <c r="FC713" s="93"/>
      <c r="FD713" s="93"/>
      <c r="FE713" s="93"/>
      <c r="FF713" s="93"/>
      <c r="FG713" s="93"/>
      <c r="FH713" s="93"/>
      <c r="FI713" s="93"/>
      <c r="FJ713" s="93"/>
      <c r="FK713" s="93"/>
      <c r="FL713" s="93"/>
      <c r="FM713" s="93"/>
      <c r="FN713" s="93"/>
      <c r="FO713" s="93"/>
      <c r="FP713" s="93"/>
      <c r="FQ713" s="93"/>
      <c r="FR713" s="93"/>
      <c r="FS713" s="93"/>
      <c r="FT713" s="93"/>
      <c r="FU713" s="93"/>
      <c r="FV713" s="93"/>
      <c r="FW713" s="93"/>
      <c r="FX713" s="93"/>
      <c r="FY713" s="93"/>
      <c r="FZ713" s="93"/>
      <c r="GA713" s="93"/>
      <c r="GB713" s="93"/>
      <c r="GC713" s="93"/>
      <c r="GD713" s="93"/>
      <c r="GE713" s="93"/>
      <c r="GF713" s="93"/>
      <c r="GG713" s="93"/>
      <c r="GH713" s="93"/>
      <c r="GI713" s="93"/>
      <c r="GJ713" s="93"/>
      <c r="GK713" s="93"/>
      <c r="GL713" s="93"/>
      <c r="GM713" s="93"/>
      <c r="GN713" s="93"/>
      <c r="GO713" s="93"/>
      <c r="GP713" s="93"/>
      <c r="GQ713" s="93"/>
      <c r="GR713" s="93"/>
      <c r="GS713" s="93"/>
      <c r="GT713" s="93"/>
      <c r="GU713" s="93"/>
      <c r="GV713" s="93"/>
      <c r="GW713" s="93"/>
      <c r="GX713" s="93"/>
      <c r="GY713" s="93"/>
      <c r="GZ713" s="93"/>
      <c r="HA713" s="93"/>
      <c r="HB713" s="93"/>
      <c r="HC713" s="93"/>
      <c r="HD713" s="93"/>
      <c r="HE713" s="93"/>
      <c r="HF713" s="93"/>
      <c r="HG713" s="93"/>
      <c r="HH713" s="93"/>
      <c r="HI713" s="93"/>
      <c r="HJ713" s="93"/>
      <c r="HK713" s="93"/>
      <c r="HL713" s="93"/>
      <c r="HM713" s="93"/>
      <c r="HN713" s="93"/>
      <c r="HO713" s="93"/>
      <c r="HP713" s="93"/>
      <c r="HQ713" s="93"/>
      <c r="HR713" s="93"/>
      <c r="HS713" s="93"/>
      <c r="HT713" s="93"/>
      <c r="HU713" s="93"/>
      <c r="HV713" s="93"/>
      <c r="HW713" s="93"/>
      <c r="HX713" s="93"/>
      <c r="HY713" s="93"/>
      <c r="HZ713" s="93"/>
      <c r="IA713" s="93"/>
      <c r="IB713" s="93"/>
      <c r="IC713" s="93"/>
      <c r="ID713" s="93"/>
      <c r="IE713" s="93"/>
      <c r="IF713" s="93"/>
      <c r="IG713" s="93"/>
      <c r="IH713" s="93"/>
      <c r="II713" s="93"/>
      <c r="IJ713" s="93"/>
      <c r="IK713" s="93"/>
      <c r="IL713" s="93"/>
      <c r="IM713" s="93"/>
      <c r="IN713" s="93"/>
      <c r="IO713" s="93"/>
      <c r="IP713" s="93"/>
      <c r="IQ713" s="93"/>
      <c r="IR713" s="93"/>
      <c r="IS713" s="93"/>
      <c r="IT713" s="93"/>
      <c r="IU713" s="93"/>
      <c r="IV713" s="93"/>
      <c r="IW713" s="93"/>
      <c r="IX713" s="93"/>
      <c r="IY713" s="93"/>
      <c r="IZ713" s="93"/>
      <c r="JA713" s="93"/>
      <c r="JB713" s="93"/>
      <c r="JC713" s="93"/>
      <c r="JD713" s="93"/>
      <c r="JE713" s="93"/>
      <c r="JF713" s="93"/>
      <c r="JG713" s="93"/>
      <c r="JH713" s="93"/>
      <c r="JI713" s="93"/>
      <c r="JJ713" s="93"/>
      <c r="JK713" s="93"/>
      <c r="JL713" s="93"/>
      <c r="JM713" s="93"/>
      <c r="JN713" s="93"/>
      <c r="JO713" s="93"/>
      <c r="JP713" s="93"/>
      <c r="JQ713" s="93"/>
      <c r="JR713" s="93"/>
      <c r="JS713" s="93"/>
    </row>
    <row r="714" spans="1:279" x14ac:dyDescent="0.25">
      <c r="A714" s="93"/>
      <c r="B714" s="93"/>
      <c r="C714" s="93"/>
      <c r="D714" s="93"/>
      <c r="E714" s="94"/>
      <c r="F714" s="191"/>
      <c r="G714" s="95"/>
      <c r="H714" s="191"/>
      <c r="I714" s="191"/>
      <c r="J714" s="96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  <c r="EX714" s="93"/>
      <c r="EY714" s="93"/>
      <c r="EZ714" s="93"/>
      <c r="FA714" s="93"/>
      <c r="FB714" s="93"/>
      <c r="FC714" s="93"/>
      <c r="FD714" s="93"/>
      <c r="FE714" s="93"/>
      <c r="FF714" s="93"/>
      <c r="FG714" s="93"/>
      <c r="FH714" s="93"/>
      <c r="FI714" s="93"/>
      <c r="FJ714" s="93"/>
      <c r="FK714" s="93"/>
      <c r="FL714" s="93"/>
      <c r="FM714" s="93"/>
      <c r="FN714" s="93"/>
      <c r="FO714" s="93"/>
      <c r="FP714" s="93"/>
      <c r="FQ714" s="93"/>
      <c r="FR714" s="93"/>
      <c r="FS714" s="93"/>
      <c r="FT714" s="93"/>
      <c r="FU714" s="93"/>
      <c r="FV714" s="93"/>
      <c r="FW714" s="93"/>
      <c r="FX714" s="93"/>
      <c r="FY714" s="93"/>
      <c r="FZ714" s="93"/>
      <c r="GA714" s="93"/>
      <c r="GB714" s="93"/>
      <c r="GC714" s="93"/>
      <c r="GD714" s="93"/>
      <c r="GE714" s="93"/>
      <c r="GF714" s="93"/>
      <c r="GG714" s="93"/>
      <c r="GH714" s="93"/>
      <c r="GI714" s="93"/>
      <c r="GJ714" s="93"/>
      <c r="GK714" s="93"/>
      <c r="GL714" s="93"/>
      <c r="GM714" s="93"/>
      <c r="GN714" s="93"/>
      <c r="GO714" s="93"/>
      <c r="GP714" s="93"/>
      <c r="GQ714" s="93"/>
      <c r="GR714" s="93"/>
      <c r="GS714" s="93"/>
      <c r="GT714" s="93"/>
      <c r="GU714" s="93"/>
      <c r="GV714" s="93"/>
      <c r="GW714" s="93"/>
      <c r="GX714" s="93"/>
      <c r="GY714" s="93"/>
      <c r="GZ714" s="93"/>
      <c r="HA714" s="93"/>
      <c r="HB714" s="93"/>
      <c r="HC714" s="93"/>
      <c r="HD714" s="93"/>
      <c r="HE714" s="93"/>
      <c r="HF714" s="93"/>
      <c r="HG714" s="93"/>
      <c r="HH714" s="93"/>
      <c r="HI714" s="93"/>
      <c r="HJ714" s="93"/>
      <c r="HK714" s="93"/>
      <c r="HL714" s="93"/>
      <c r="HM714" s="93"/>
      <c r="HN714" s="93"/>
      <c r="HO714" s="93"/>
      <c r="HP714" s="93"/>
      <c r="HQ714" s="93"/>
      <c r="HR714" s="93"/>
      <c r="HS714" s="93"/>
      <c r="HT714" s="93"/>
      <c r="HU714" s="93"/>
      <c r="HV714" s="93"/>
      <c r="HW714" s="93"/>
      <c r="HX714" s="93"/>
      <c r="HY714" s="93"/>
      <c r="HZ714" s="93"/>
      <c r="IA714" s="93"/>
      <c r="IB714" s="93"/>
      <c r="IC714" s="93"/>
      <c r="ID714" s="93"/>
      <c r="IE714" s="93"/>
      <c r="IF714" s="93"/>
      <c r="IG714" s="93"/>
      <c r="IH714" s="93"/>
      <c r="II714" s="93"/>
      <c r="IJ714" s="93"/>
      <c r="IK714" s="93"/>
      <c r="IL714" s="93"/>
      <c r="IM714" s="93"/>
      <c r="IN714" s="93"/>
      <c r="IO714" s="93"/>
      <c r="IP714" s="93"/>
      <c r="IQ714" s="93"/>
      <c r="IR714" s="93"/>
      <c r="IS714" s="93"/>
      <c r="IT714" s="93"/>
      <c r="IU714" s="93"/>
      <c r="IV714" s="93"/>
      <c r="IW714" s="93"/>
      <c r="IX714" s="93"/>
      <c r="IY714" s="93"/>
      <c r="IZ714" s="93"/>
      <c r="JA714" s="93"/>
      <c r="JB714" s="93"/>
      <c r="JC714" s="93"/>
      <c r="JD714" s="93"/>
      <c r="JE714" s="93"/>
      <c r="JF714" s="93"/>
      <c r="JG714" s="93"/>
      <c r="JH714" s="93"/>
      <c r="JI714" s="93"/>
      <c r="JJ714" s="93"/>
      <c r="JK714" s="93"/>
      <c r="JL714" s="93"/>
      <c r="JM714" s="93"/>
      <c r="JN714" s="93"/>
      <c r="JO714" s="93"/>
      <c r="JP714" s="93"/>
      <c r="JQ714" s="93"/>
      <c r="JR714" s="93"/>
      <c r="JS714" s="93"/>
    </row>
    <row r="715" spans="1:279" x14ac:dyDescent="0.25">
      <c r="A715" s="93"/>
      <c r="B715" s="93"/>
      <c r="C715" s="93"/>
      <c r="D715" s="93"/>
      <c r="E715" s="94"/>
      <c r="F715" s="191"/>
      <c r="G715" s="95"/>
      <c r="H715" s="191"/>
      <c r="I715" s="191"/>
      <c r="J715" s="96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  <c r="EX715" s="93"/>
      <c r="EY715" s="93"/>
      <c r="EZ715" s="93"/>
      <c r="FA715" s="93"/>
      <c r="FB715" s="93"/>
      <c r="FC715" s="93"/>
      <c r="FD715" s="93"/>
      <c r="FE715" s="93"/>
      <c r="FF715" s="93"/>
      <c r="FG715" s="93"/>
      <c r="FH715" s="93"/>
      <c r="FI715" s="93"/>
      <c r="FJ715" s="93"/>
      <c r="FK715" s="93"/>
      <c r="FL715" s="93"/>
      <c r="FM715" s="93"/>
      <c r="FN715" s="93"/>
      <c r="FO715" s="93"/>
      <c r="FP715" s="93"/>
      <c r="FQ715" s="93"/>
      <c r="FR715" s="93"/>
      <c r="FS715" s="93"/>
      <c r="FT715" s="93"/>
      <c r="FU715" s="93"/>
      <c r="FV715" s="93"/>
      <c r="FW715" s="93"/>
      <c r="FX715" s="93"/>
      <c r="FY715" s="93"/>
      <c r="FZ715" s="93"/>
      <c r="GA715" s="93"/>
      <c r="GB715" s="93"/>
      <c r="GC715" s="93"/>
      <c r="GD715" s="93"/>
      <c r="GE715" s="93"/>
      <c r="GF715" s="93"/>
      <c r="GG715" s="93"/>
      <c r="GH715" s="93"/>
      <c r="GI715" s="93"/>
      <c r="GJ715" s="93"/>
      <c r="GK715" s="93"/>
      <c r="GL715" s="93"/>
      <c r="GM715" s="93"/>
      <c r="GN715" s="93"/>
      <c r="GO715" s="93"/>
      <c r="GP715" s="93"/>
      <c r="GQ715" s="93"/>
      <c r="GR715" s="93"/>
      <c r="GS715" s="93"/>
      <c r="GT715" s="93"/>
      <c r="GU715" s="93"/>
      <c r="GV715" s="93"/>
      <c r="GW715" s="93"/>
      <c r="GX715" s="93"/>
      <c r="GY715" s="93"/>
      <c r="GZ715" s="93"/>
      <c r="HA715" s="93"/>
      <c r="HB715" s="93"/>
      <c r="HC715" s="93"/>
      <c r="HD715" s="93"/>
      <c r="HE715" s="93"/>
      <c r="HF715" s="93"/>
      <c r="HG715" s="93"/>
      <c r="HH715" s="93"/>
      <c r="HI715" s="93"/>
      <c r="HJ715" s="93"/>
      <c r="HK715" s="93"/>
      <c r="HL715" s="93"/>
      <c r="HM715" s="93"/>
      <c r="HN715" s="93"/>
      <c r="HO715" s="93"/>
      <c r="HP715" s="93"/>
      <c r="HQ715" s="93"/>
      <c r="HR715" s="93"/>
      <c r="HS715" s="93"/>
      <c r="HT715" s="93"/>
      <c r="HU715" s="93"/>
      <c r="HV715" s="93"/>
      <c r="HW715" s="93"/>
      <c r="HX715" s="93"/>
      <c r="HY715" s="93"/>
      <c r="HZ715" s="93"/>
      <c r="IA715" s="93"/>
      <c r="IB715" s="93"/>
      <c r="IC715" s="93"/>
      <c r="ID715" s="93"/>
      <c r="IE715" s="93"/>
      <c r="IF715" s="93"/>
      <c r="IG715" s="93"/>
      <c r="IH715" s="93"/>
      <c r="II715" s="93"/>
      <c r="IJ715" s="93"/>
      <c r="IK715" s="93"/>
      <c r="IL715" s="93"/>
      <c r="IM715" s="93"/>
      <c r="IN715" s="93"/>
      <c r="IO715" s="93"/>
      <c r="IP715" s="93"/>
      <c r="IQ715" s="93"/>
      <c r="IR715" s="93"/>
      <c r="IS715" s="93"/>
      <c r="IT715" s="93"/>
      <c r="IU715" s="93"/>
      <c r="IV715" s="93"/>
      <c r="IW715" s="93"/>
      <c r="IX715" s="93"/>
      <c r="IY715" s="93"/>
      <c r="IZ715" s="93"/>
      <c r="JA715" s="93"/>
      <c r="JB715" s="93"/>
      <c r="JC715" s="93"/>
      <c r="JD715" s="93"/>
      <c r="JE715" s="93"/>
      <c r="JF715" s="93"/>
      <c r="JG715" s="93"/>
      <c r="JH715" s="93"/>
      <c r="JI715" s="93"/>
      <c r="JJ715" s="93"/>
      <c r="JK715" s="93"/>
      <c r="JL715" s="93"/>
      <c r="JM715" s="93"/>
      <c r="JN715" s="93"/>
      <c r="JO715" s="93"/>
      <c r="JP715" s="93"/>
      <c r="JQ715" s="93"/>
      <c r="JR715" s="93"/>
      <c r="JS715" s="93"/>
    </row>
    <row r="716" spans="1:279" x14ac:dyDescent="0.25">
      <c r="A716" s="93"/>
      <c r="B716" s="93"/>
      <c r="C716" s="93"/>
      <c r="D716" s="93"/>
      <c r="E716" s="94"/>
      <c r="F716" s="191"/>
      <c r="G716" s="95"/>
      <c r="H716" s="191"/>
      <c r="I716" s="191"/>
      <c r="J716" s="96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  <c r="EX716" s="93"/>
      <c r="EY716" s="93"/>
      <c r="EZ716" s="93"/>
      <c r="FA716" s="93"/>
      <c r="FB716" s="93"/>
      <c r="FC716" s="93"/>
      <c r="FD716" s="93"/>
      <c r="FE716" s="93"/>
      <c r="FF716" s="93"/>
      <c r="FG716" s="93"/>
      <c r="FH716" s="93"/>
      <c r="FI716" s="93"/>
      <c r="FJ716" s="93"/>
      <c r="FK716" s="93"/>
      <c r="FL716" s="93"/>
      <c r="FM716" s="93"/>
      <c r="FN716" s="93"/>
      <c r="FO716" s="93"/>
      <c r="FP716" s="93"/>
      <c r="FQ716" s="93"/>
      <c r="FR716" s="93"/>
      <c r="FS716" s="93"/>
      <c r="FT716" s="93"/>
      <c r="FU716" s="93"/>
      <c r="FV716" s="93"/>
      <c r="FW716" s="93"/>
      <c r="FX716" s="93"/>
      <c r="FY716" s="93"/>
      <c r="FZ716" s="93"/>
      <c r="GA716" s="93"/>
      <c r="GB716" s="93"/>
      <c r="GC716" s="93"/>
      <c r="GD716" s="93"/>
      <c r="GE716" s="93"/>
      <c r="GF716" s="93"/>
      <c r="GG716" s="93"/>
      <c r="GH716" s="93"/>
      <c r="GI716" s="93"/>
      <c r="GJ716" s="93"/>
      <c r="GK716" s="93"/>
      <c r="GL716" s="93"/>
      <c r="GM716" s="93"/>
      <c r="GN716" s="93"/>
      <c r="GO716" s="93"/>
      <c r="GP716" s="93"/>
      <c r="GQ716" s="93"/>
      <c r="GR716" s="93"/>
      <c r="GS716" s="93"/>
      <c r="GT716" s="93"/>
      <c r="GU716" s="93"/>
      <c r="GV716" s="93"/>
      <c r="GW716" s="93"/>
      <c r="GX716" s="93"/>
      <c r="GY716" s="93"/>
      <c r="GZ716" s="93"/>
      <c r="HA716" s="93"/>
      <c r="HB716" s="93"/>
      <c r="HC716" s="93"/>
      <c r="HD716" s="93"/>
      <c r="HE716" s="93"/>
      <c r="HF716" s="93"/>
      <c r="HG716" s="93"/>
      <c r="HH716" s="93"/>
      <c r="HI716" s="93"/>
      <c r="HJ716" s="93"/>
      <c r="HK716" s="93"/>
      <c r="HL716" s="93"/>
      <c r="HM716" s="93"/>
      <c r="HN716" s="93"/>
      <c r="HO716" s="93"/>
      <c r="HP716" s="93"/>
      <c r="HQ716" s="93"/>
      <c r="HR716" s="93"/>
      <c r="HS716" s="93"/>
      <c r="HT716" s="93"/>
      <c r="HU716" s="93"/>
      <c r="HV716" s="93"/>
      <c r="HW716" s="93"/>
      <c r="HX716" s="93"/>
      <c r="HY716" s="93"/>
      <c r="HZ716" s="93"/>
      <c r="IA716" s="93"/>
      <c r="IB716" s="93"/>
      <c r="IC716" s="93"/>
      <c r="ID716" s="93"/>
      <c r="IE716" s="93"/>
      <c r="IF716" s="93"/>
      <c r="IG716" s="93"/>
      <c r="IH716" s="93"/>
      <c r="II716" s="93"/>
      <c r="IJ716" s="93"/>
      <c r="IK716" s="93"/>
      <c r="IL716" s="93"/>
      <c r="IM716" s="93"/>
      <c r="IN716" s="93"/>
      <c r="IO716" s="93"/>
      <c r="IP716" s="93"/>
      <c r="IQ716" s="93"/>
      <c r="IR716" s="93"/>
      <c r="IS716" s="93"/>
      <c r="IT716" s="93"/>
      <c r="IU716" s="93"/>
      <c r="IV716" s="93"/>
      <c r="IW716" s="93"/>
      <c r="IX716" s="93"/>
      <c r="IY716" s="93"/>
      <c r="IZ716" s="93"/>
      <c r="JA716" s="93"/>
      <c r="JB716" s="93"/>
      <c r="JC716" s="93"/>
      <c r="JD716" s="93"/>
      <c r="JE716" s="93"/>
      <c r="JF716" s="93"/>
      <c r="JG716" s="93"/>
      <c r="JH716" s="93"/>
      <c r="JI716" s="93"/>
      <c r="JJ716" s="93"/>
      <c r="JK716" s="93"/>
      <c r="JL716" s="93"/>
      <c r="JM716" s="93"/>
      <c r="JN716" s="93"/>
      <c r="JO716" s="93"/>
      <c r="JP716" s="93"/>
      <c r="JQ716" s="93"/>
      <c r="JR716" s="93"/>
      <c r="JS716" s="93"/>
    </row>
    <row r="717" spans="1:279" x14ac:dyDescent="0.25">
      <c r="A717" s="93"/>
      <c r="B717" s="93"/>
      <c r="C717" s="93"/>
      <c r="D717" s="93"/>
      <c r="E717" s="94"/>
      <c r="F717" s="191"/>
      <c r="G717" s="95"/>
      <c r="H717" s="191"/>
      <c r="I717" s="191"/>
      <c r="J717" s="96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  <c r="EX717" s="93"/>
      <c r="EY717" s="93"/>
      <c r="EZ717" s="93"/>
      <c r="FA717" s="93"/>
      <c r="FB717" s="93"/>
      <c r="FC717" s="93"/>
      <c r="FD717" s="93"/>
      <c r="FE717" s="93"/>
      <c r="FF717" s="93"/>
      <c r="FG717" s="93"/>
      <c r="FH717" s="93"/>
      <c r="FI717" s="93"/>
      <c r="FJ717" s="93"/>
      <c r="FK717" s="93"/>
      <c r="FL717" s="93"/>
      <c r="FM717" s="93"/>
      <c r="FN717" s="93"/>
      <c r="FO717" s="93"/>
      <c r="FP717" s="93"/>
      <c r="FQ717" s="93"/>
      <c r="FR717" s="93"/>
      <c r="FS717" s="93"/>
      <c r="FT717" s="93"/>
      <c r="FU717" s="93"/>
      <c r="FV717" s="93"/>
      <c r="FW717" s="93"/>
      <c r="FX717" s="93"/>
      <c r="FY717" s="93"/>
      <c r="FZ717" s="93"/>
      <c r="GA717" s="93"/>
      <c r="GB717" s="93"/>
      <c r="GC717" s="93"/>
      <c r="GD717" s="93"/>
      <c r="GE717" s="93"/>
      <c r="GF717" s="93"/>
      <c r="GG717" s="93"/>
      <c r="GH717" s="93"/>
      <c r="GI717" s="93"/>
      <c r="GJ717" s="93"/>
      <c r="GK717" s="93"/>
      <c r="GL717" s="93"/>
      <c r="GM717" s="93"/>
      <c r="GN717" s="93"/>
      <c r="GO717" s="93"/>
      <c r="GP717" s="93"/>
      <c r="GQ717" s="93"/>
      <c r="GR717" s="93"/>
      <c r="GS717" s="93"/>
      <c r="GT717" s="93"/>
      <c r="GU717" s="93"/>
      <c r="GV717" s="93"/>
      <c r="GW717" s="93"/>
      <c r="GX717" s="93"/>
      <c r="GY717" s="93"/>
      <c r="GZ717" s="93"/>
      <c r="HA717" s="93"/>
      <c r="HB717" s="93"/>
      <c r="HC717" s="93"/>
      <c r="HD717" s="93"/>
      <c r="HE717" s="93"/>
      <c r="HF717" s="93"/>
      <c r="HG717" s="93"/>
      <c r="HH717" s="93"/>
      <c r="HI717" s="93"/>
      <c r="HJ717" s="93"/>
      <c r="HK717" s="93"/>
      <c r="HL717" s="93"/>
      <c r="HM717" s="93"/>
      <c r="HN717" s="93"/>
      <c r="HO717" s="93"/>
      <c r="HP717" s="93"/>
      <c r="HQ717" s="93"/>
      <c r="HR717" s="93"/>
      <c r="HS717" s="93"/>
      <c r="HT717" s="93"/>
      <c r="HU717" s="93"/>
      <c r="HV717" s="93"/>
      <c r="HW717" s="93"/>
      <c r="HX717" s="93"/>
      <c r="HY717" s="93"/>
      <c r="HZ717" s="93"/>
      <c r="IA717" s="93"/>
      <c r="IB717" s="93"/>
      <c r="IC717" s="93"/>
      <c r="ID717" s="93"/>
      <c r="IE717" s="93"/>
      <c r="IF717" s="93"/>
      <c r="IG717" s="93"/>
      <c r="IH717" s="93"/>
      <c r="II717" s="93"/>
      <c r="IJ717" s="93"/>
      <c r="IK717" s="93"/>
      <c r="IL717" s="93"/>
      <c r="IM717" s="93"/>
      <c r="IN717" s="93"/>
      <c r="IO717" s="93"/>
      <c r="IP717" s="93"/>
      <c r="IQ717" s="93"/>
      <c r="IR717" s="93"/>
      <c r="IS717" s="93"/>
      <c r="IT717" s="93"/>
      <c r="IU717" s="93"/>
      <c r="IV717" s="93"/>
      <c r="IW717" s="93"/>
      <c r="IX717" s="93"/>
      <c r="IY717" s="93"/>
      <c r="IZ717" s="93"/>
      <c r="JA717" s="93"/>
      <c r="JB717" s="93"/>
      <c r="JC717" s="93"/>
      <c r="JD717" s="93"/>
      <c r="JE717" s="93"/>
      <c r="JF717" s="93"/>
      <c r="JG717" s="93"/>
      <c r="JH717" s="93"/>
      <c r="JI717" s="93"/>
      <c r="JJ717" s="93"/>
      <c r="JK717" s="93"/>
      <c r="JL717" s="93"/>
      <c r="JM717" s="93"/>
      <c r="JN717" s="93"/>
      <c r="JO717" s="93"/>
      <c r="JP717" s="93"/>
      <c r="JQ717" s="93"/>
      <c r="JR717" s="93"/>
      <c r="JS717" s="93"/>
    </row>
    <row r="718" spans="1:279" x14ac:dyDescent="0.25">
      <c r="A718" s="93"/>
      <c r="B718" s="93"/>
      <c r="C718" s="93"/>
      <c r="D718" s="93"/>
      <c r="E718" s="94"/>
      <c r="F718" s="191"/>
      <c r="G718" s="95"/>
      <c r="H718" s="191"/>
      <c r="I718" s="191"/>
      <c r="J718" s="96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  <c r="EX718" s="93"/>
      <c r="EY718" s="93"/>
      <c r="EZ718" s="93"/>
      <c r="FA718" s="93"/>
      <c r="FB718" s="93"/>
      <c r="FC718" s="93"/>
      <c r="FD718" s="93"/>
      <c r="FE718" s="93"/>
      <c r="FF718" s="93"/>
      <c r="FG718" s="93"/>
      <c r="FH718" s="93"/>
      <c r="FI718" s="93"/>
      <c r="FJ718" s="93"/>
      <c r="FK718" s="93"/>
      <c r="FL718" s="93"/>
      <c r="FM718" s="93"/>
      <c r="FN718" s="93"/>
      <c r="FO718" s="93"/>
      <c r="FP718" s="93"/>
      <c r="FQ718" s="93"/>
      <c r="FR718" s="93"/>
      <c r="FS718" s="93"/>
      <c r="FT718" s="93"/>
      <c r="FU718" s="93"/>
      <c r="FV718" s="93"/>
      <c r="FW718" s="93"/>
      <c r="FX718" s="93"/>
      <c r="FY718" s="93"/>
      <c r="FZ718" s="93"/>
      <c r="GA718" s="93"/>
      <c r="GB718" s="93"/>
      <c r="GC718" s="93"/>
      <c r="GD718" s="93"/>
      <c r="GE718" s="93"/>
      <c r="GF718" s="93"/>
      <c r="GG718" s="93"/>
      <c r="GH718" s="93"/>
      <c r="GI718" s="93"/>
      <c r="GJ718" s="93"/>
      <c r="GK718" s="93"/>
      <c r="GL718" s="93"/>
      <c r="GM718" s="93"/>
      <c r="GN718" s="93"/>
      <c r="GO718" s="93"/>
      <c r="GP718" s="93"/>
      <c r="GQ718" s="93"/>
      <c r="GR718" s="93"/>
      <c r="GS718" s="93"/>
      <c r="GT718" s="93"/>
      <c r="GU718" s="93"/>
      <c r="GV718" s="93"/>
      <c r="GW718" s="93"/>
      <c r="GX718" s="93"/>
      <c r="GY718" s="93"/>
      <c r="GZ718" s="93"/>
      <c r="HA718" s="93"/>
      <c r="HB718" s="93"/>
      <c r="HC718" s="93"/>
      <c r="HD718" s="93"/>
      <c r="HE718" s="93"/>
      <c r="HF718" s="93"/>
      <c r="HG718" s="93"/>
      <c r="HH718" s="93"/>
      <c r="HI718" s="93"/>
      <c r="HJ718" s="93"/>
      <c r="HK718" s="93"/>
      <c r="HL718" s="93"/>
      <c r="HM718" s="93"/>
      <c r="HN718" s="93"/>
      <c r="HO718" s="93"/>
      <c r="HP718" s="93"/>
      <c r="HQ718" s="93"/>
      <c r="HR718" s="93"/>
      <c r="HS718" s="93"/>
      <c r="HT718" s="93"/>
      <c r="HU718" s="93"/>
      <c r="HV718" s="93"/>
      <c r="HW718" s="93"/>
      <c r="HX718" s="93"/>
      <c r="HY718" s="93"/>
      <c r="HZ718" s="93"/>
      <c r="IA718" s="93"/>
      <c r="IB718" s="93"/>
      <c r="IC718" s="93"/>
      <c r="ID718" s="93"/>
      <c r="IE718" s="93"/>
      <c r="IF718" s="93"/>
      <c r="IG718" s="93"/>
      <c r="IH718" s="93"/>
      <c r="II718" s="93"/>
      <c r="IJ718" s="93"/>
      <c r="IK718" s="93"/>
      <c r="IL718" s="93"/>
      <c r="IM718" s="93"/>
      <c r="IN718" s="93"/>
      <c r="IO718" s="93"/>
      <c r="IP718" s="93"/>
      <c r="IQ718" s="93"/>
      <c r="IR718" s="93"/>
      <c r="IS718" s="93"/>
      <c r="IT718" s="93"/>
      <c r="IU718" s="93"/>
      <c r="IV718" s="93"/>
      <c r="IW718" s="93"/>
      <c r="IX718" s="93"/>
      <c r="IY718" s="93"/>
      <c r="IZ718" s="93"/>
      <c r="JA718" s="93"/>
      <c r="JB718" s="93"/>
      <c r="JC718" s="93"/>
      <c r="JD718" s="93"/>
      <c r="JE718" s="93"/>
      <c r="JF718" s="93"/>
      <c r="JG718" s="93"/>
      <c r="JH718" s="93"/>
      <c r="JI718" s="93"/>
      <c r="JJ718" s="93"/>
      <c r="JK718" s="93"/>
      <c r="JL718" s="93"/>
      <c r="JM718" s="93"/>
      <c r="JN718" s="93"/>
      <c r="JO718" s="93"/>
      <c r="JP718" s="93"/>
      <c r="JQ718" s="93"/>
      <c r="JR718" s="93"/>
      <c r="JS718" s="93"/>
    </row>
    <row r="719" spans="1:279" x14ac:dyDescent="0.25">
      <c r="A719" s="93"/>
      <c r="B719" s="93"/>
      <c r="C719" s="93"/>
      <c r="D719" s="93"/>
      <c r="E719" s="94"/>
      <c r="F719" s="191"/>
      <c r="G719" s="95"/>
      <c r="H719" s="191"/>
      <c r="I719" s="191"/>
      <c r="J719" s="96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  <c r="EX719" s="93"/>
      <c r="EY719" s="93"/>
      <c r="EZ719" s="93"/>
      <c r="FA719" s="93"/>
      <c r="FB719" s="93"/>
      <c r="FC719" s="93"/>
      <c r="FD719" s="93"/>
      <c r="FE719" s="93"/>
      <c r="FF719" s="93"/>
      <c r="FG719" s="93"/>
      <c r="FH719" s="93"/>
      <c r="FI719" s="93"/>
      <c r="FJ719" s="93"/>
      <c r="FK719" s="93"/>
      <c r="FL719" s="93"/>
      <c r="FM719" s="93"/>
      <c r="FN719" s="93"/>
      <c r="FO719" s="93"/>
      <c r="FP719" s="93"/>
      <c r="FQ719" s="93"/>
      <c r="FR719" s="93"/>
      <c r="FS719" s="93"/>
      <c r="FT719" s="93"/>
      <c r="FU719" s="93"/>
      <c r="FV719" s="93"/>
      <c r="FW719" s="93"/>
      <c r="FX719" s="93"/>
      <c r="FY719" s="93"/>
      <c r="FZ719" s="93"/>
      <c r="GA719" s="93"/>
      <c r="GB719" s="93"/>
      <c r="GC719" s="93"/>
      <c r="GD719" s="93"/>
      <c r="GE719" s="93"/>
      <c r="GF719" s="93"/>
      <c r="GG719" s="93"/>
      <c r="GH719" s="93"/>
      <c r="GI719" s="93"/>
      <c r="GJ719" s="93"/>
      <c r="GK719" s="93"/>
      <c r="GL719" s="93"/>
      <c r="GM719" s="93"/>
      <c r="GN719" s="93"/>
      <c r="GO719" s="93"/>
      <c r="GP719" s="93"/>
      <c r="GQ719" s="93"/>
      <c r="GR719" s="93"/>
      <c r="GS719" s="93"/>
      <c r="GT719" s="93"/>
      <c r="GU719" s="93"/>
      <c r="GV719" s="93"/>
      <c r="GW719" s="93"/>
      <c r="GX719" s="93"/>
      <c r="GY719" s="93"/>
      <c r="GZ719" s="93"/>
      <c r="HA719" s="93"/>
      <c r="HB719" s="93"/>
      <c r="HC719" s="93"/>
      <c r="HD719" s="93"/>
      <c r="HE719" s="93"/>
      <c r="HF719" s="93"/>
      <c r="HG719" s="93"/>
      <c r="HH719" s="93"/>
      <c r="HI719" s="93"/>
      <c r="HJ719" s="93"/>
      <c r="HK719" s="93"/>
      <c r="HL719" s="93"/>
      <c r="HM719" s="93"/>
      <c r="HN719" s="93"/>
      <c r="HO719" s="93"/>
      <c r="HP719" s="93"/>
      <c r="HQ719" s="93"/>
      <c r="HR719" s="93"/>
      <c r="HS719" s="93"/>
      <c r="HT719" s="93"/>
      <c r="HU719" s="93"/>
      <c r="HV719" s="93"/>
      <c r="HW719" s="93"/>
      <c r="HX719" s="93"/>
      <c r="HY719" s="93"/>
      <c r="HZ719" s="93"/>
      <c r="IA719" s="93"/>
      <c r="IB719" s="93"/>
      <c r="IC719" s="93"/>
      <c r="ID719" s="93"/>
      <c r="IE719" s="93"/>
      <c r="IF719" s="93"/>
      <c r="IG719" s="93"/>
      <c r="IH719" s="93"/>
      <c r="II719" s="93"/>
      <c r="IJ719" s="93"/>
      <c r="IK719" s="93"/>
      <c r="IL719" s="93"/>
      <c r="IM719" s="93"/>
      <c r="IN719" s="93"/>
      <c r="IO719" s="93"/>
      <c r="IP719" s="93"/>
      <c r="IQ719" s="93"/>
      <c r="IR719" s="93"/>
      <c r="IS719" s="93"/>
      <c r="IT719" s="93"/>
      <c r="IU719" s="93"/>
      <c r="IV719" s="93"/>
      <c r="IW719" s="93"/>
      <c r="IX719" s="93"/>
      <c r="IY719" s="93"/>
      <c r="IZ719" s="93"/>
      <c r="JA719" s="93"/>
      <c r="JB719" s="93"/>
      <c r="JC719" s="93"/>
      <c r="JD719" s="93"/>
      <c r="JE719" s="93"/>
      <c r="JF719" s="93"/>
      <c r="JG719" s="93"/>
      <c r="JH719" s="93"/>
      <c r="JI719" s="93"/>
      <c r="JJ719" s="93"/>
      <c r="JK719" s="93"/>
      <c r="JL719" s="93"/>
      <c r="JM719" s="93"/>
      <c r="JN719" s="93"/>
      <c r="JO719" s="93"/>
      <c r="JP719" s="93"/>
      <c r="JQ719" s="93"/>
      <c r="JR719" s="93"/>
      <c r="JS719" s="93"/>
    </row>
    <row r="720" spans="1:279" x14ac:dyDescent="0.25">
      <c r="A720" s="93"/>
      <c r="B720" s="93"/>
      <c r="C720" s="93"/>
      <c r="D720" s="93"/>
      <c r="E720" s="94"/>
      <c r="F720" s="191"/>
      <c r="G720" s="95"/>
      <c r="H720" s="191"/>
      <c r="I720" s="191"/>
      <c r="J720" s="96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  <c r="EX720" s="93"/>
      <c r="EY720" s="93"/>
      <c r="EZ720" s="93"/>
      <c r="FA720" s="93"/>
      <c r="FB720" s="93"/>
      <c r="FC720" s="93"/>
      <c r="FD720" s="93"/>
      <c r="FE720" s="93"/>
      <c r="FF720" s="93"/>
      <c r="FG720" s="93"/>
      <c r="FH720" s="93"/>
      <c r="FI720" s="93"/>
      <c r="FJ720" s="93"/>
      <c r="FK720" s="93"/>
      <c r="FL720" s="93"/>
      <c r="FM720" s="93"/>
      <c r="FN720" s="93"/>
      <c r="FO720" s="93"/>
      <c r="FP720" s="93"/>
      <c r="FQ720" s="93"/>
      <c r="FR720" s="93"/>
      <c r="FS720" s="93"/>
      <c r="FT720" s="93"/>
      <c r="FU720" s="93"/>
      <c r="FV720" s="93"/>
      <c r="FW720" s="93"/>
      <c r="FX720" s="93"/>
      <c r="FY720" s="93"/>
      <c r="FZ720" s="93"/>
      <c r="GA720" s="93"/>
      <c r="GB720" s="93"/>
      <c r="GC720" s="93"/>
      <c r="GD720" s="93"/>
      <c r="GE720" s="93"/>
      <c r="GF720" s="93"/>
      <c r="GG720" s="93"/>
      <c r="GH720" s="93"/>
      <c r="GI720" s="93"/>
      <c r="GJ720" s="93"/>
      <c r="GK720" s="93"/>
      <c r="GL720" s="93"/>
      <c r="GM720" s="93"/>
      <c r="GN720" s="93"/>
      <c r="GO720" s="93"/>
      <c r="GP720" s="93"/>
      <c r="GQ720" s="93"/>
      <c r="GR720" s="93"/>
      <c r="GS720" s="93"/>
      <c r="GT720" s="93"/>
      <c r="GU720" s="93"/>
      <c r="GV720" s="93"/>
      <c r="GW720" s="93"/>
      <c r="GX720" s="93"/>
      <c r="GY720" s="93"/>
      <c r="GZ720" s="93"/>
      <c r="HA720" s="93"/>
      <c r="HB720" s="93"/>
      <c r="HC720" s="93"/>
      <c r="HD720" s="93"/>
      <c r="HE720" s="93"/>
      <c r="HF720" s="93"/>
      <c r="HG720" s="93"/>
      <c r="HH720" s="93"/>
      <c r="HI720" s="93"/>
      <c r="HJ720" s="93"/>
      <c r="HK720" s="93"/>
      <c r="HL720" s="93"/>
      <c r="HM720" s="93"/>
      <c r="HN720" s="93"/>
      <c r="HO720" s="93"/>
      <c r="HP720" s="93"/>
      <c r="HQ720" s="93"/>
      <c r="HR720" s="93"/>
      <c r="HS720" s="93"/>
      <c r="HT720" s="93"/>
      <c r="HU720" s="93"/>
      <c r="HV720" s="93"/>
      <c r="HW720" s="93"/>
      <c r="HX720" s="93"/>
      <c r="HY720" s="93"/>
      <c r="HZ720" s="93"/>
      <c r="IA720" s="93"/>
      <c r="IB720" s="93"/>
      <c r="IC720" s="93"/>
      <c r="ID720" s="93"/>
      <c r="IE720" s="93"/>
      <c r="IF720" s="93"/>
      <c r="IG720" s="93"/>
      <c r="IH720" s="93"/>
      <c r="II720" s="93"/>
      <c r="IJ720" s="93"/>
      <c r="IK720" s="93"/>
      <c r="IL720" s="93"/>
      <c r="IM720" s="93"/>
      <c r="IN720" s="93"/>
      <c r="IO720" s="93"/>
      <c r="IP720" s="93"/>
      <c r="IQ720" s="93"/>
      <c r="IR720" s="93"/>
      <c r="IS720" s="93"/>
      <c r="IT720" s="93"/>
      <c r="IU720" s="93"/>
      <c r="IV720" s="93"/>
      <c r="IW720" s="93"/>
      <c r="IX720" s="93"/>
      <c r="IY720" s="93"/>
      <c r="IZ720" s="93"/>
      <c r="JA720" s="93"/>
      <c r="JB720" s="93"/>
      <c r="JC720" s="93"/>
      <c r="JD720" s="93"/>
      <c r="JE720" s="93"/>
      <c r="JF720" s="93"/>
      <c r="JG720" s="93"/>
      <c r="JH720" s="93"/>
      <c r="JI720" s="93"/>
      <c r="JJ720" s="93"/>
      <c r="JK720" s="93"/>
      <c r="JL720" s="93"/>
      <c r="JM720" s="93"/>
      <c r="JN720" s="93"/>
      <c r="JO720" s="93"/>
      <c r="JP720" s="93"/>
      <c r="JQ720" s="93"/>
      <c r="JR720" s="93"/>
      <c r="JS720" s="93"/>
    </row>
    <row r="721" spans="1:279" x14ac:dyDescent="0.25">
      <c r="A721" s="93"/>
      <c r="B721" s="93"/>
      <c r="C721" s="93"/>
      <c r="D721" s="93"/>
      <c r="E721" s="94"/>
      <c r="F721" s="191"/>
      <c r="G721" s="95"/>
      <c r="H721" s="191"/>
      <c r="I721" s="191"/>
      <c r="J721" s="96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  <c r="CM721" s="93"/>
      <c r="CN721" s="93"/>
      <c r="CO721" s="93"/>
      <c r="CP721" s="93"/>
      <c r="CQ721" s="93"/>
      <c r="CR721" s="93"/>
      <c r="CS721" s="93"/>
      <c r="CT721" s="93"/>
      <c r="CU721" s="93"/>
      <c r="CV721" s="93"/>
      <c r="CW721" s="93"/>
      <c r="CX721" s="93"/>
      <c r="CY721" s="93"/>
      <c r="CZ721" s="93"/>
      <c r="DA721" s="93"/>
      <c r="DB721" s="93"/>
      <c r="DC721" s="93"/>
      <c r="DD721" s="93"/>
      <c r="DE721" s="93"/>
      <c r="DF721" s="93"/>
      <c r="DG721" s="93"/>
      <c r="DH721" s="93"/>
      <c r="DI721" s="93"/>
      <c r="DJ721" s="93"/>
      <c r="DK721" s="93"/>
      <c r="DL721" s="93"/>
      <c r="DM721" s="93"/>
      <c r="DN721" s="93"/>
      <c r="DO721" s="93"/>
      <c r="DP721" s="93"/>
      <c r="DQ721" s="93"/>
      <c r="DR721" s="93"/>
      <c r="DS721" s="93"/>
      <c r="DT721" s="93"/>
      <c r="DU721" s="93"/>
      <c r="DV721" s="93"/>
      <c r="DW721" s="93"/>
      <c r="DX721" s="93"/>
      <c r="DY721" s="93"/>
      <c r="DZ721" s="93"/>
      <c r="EA721" s="93"/>
      <c r="EB721" s="93"/>
      <c r="EC721" s="93"/>
      <c r="ED721" s="93"/>
      <c r="EE721" s="93"/>
      <c r="EF721" s="93"/>
      <c r="EG721" s="93"/>
      <c r="EH721" s="93"/>
      <c r="EI721" s="93"/>
      <c r="EJ721" s="93"/>
      <c r="EK721" s="93"/>
      <c r="EL721" s="93"/>
      <c r="EM721" s="93"/>
      <c r="EN721" s="93"/>
      <c r="EO721" s="93"/>
      <c r="EP721" s="93"/>
      <c r="EQ721" s="93"/>
      <c r="ER721" s="93"/>
      <c r="ES721" s="93"/>
      <c r="ET721" s="93"/>
      <c r="EU721" s="93"/>
      <c r="EV721" s="93"/>
      <c r="EW721" s="93"/>
      <c r="EX721" s="93"/>
      <c r="EY721" s="93"/>
      <c r="EZ721" s="93"/>
      <c r="FA721" s="93"/>
      <c r="FB721" s="93"/>
      <c r="FC721" s="93"/>
      <c r="FD721" s="93"/>
      <c r="FE721" s="93"/>
      <c r="FF721" s="93"/>
      <c r="FG721" s="93"/>
      <c r="FH721" s="93"/>
      <c r="FI721" s="93"/>
      <c r="FJ721" s="93"/>
      <c r="FK721" s="93"/>
      <c r="FL721" s="93"/>
      <c r="FM721" s="93"/>
      <c r="FN721" s="93"/>
      <c r="FO721" s="93"/>
      <c r="FP721" s="93"/>
      <c r="FQ721" s="93"/>
      <c r="FR721" s="93"/>
      <c r="FS721" s="93"/>
      <c r="FT721" s="93"/>
      <c r="FU721" s="93"/>
      <c r="FV721" s="93"/>
      <c r="FW721" s="93"/>
      <c r="FX721" s="93"/>
      <c r="FY721" s="93"/>
      <c r="FZ721" s="93"/>
      <c r="GA721" s="93"/>
      <c r="GB721" s="93"/>
      <c r="GC721" s="93"/>
      <c r="GD721" s="93"/>
      <c r="GE721" s="93"/>
      <c r="GF721" s="93"/>
      <c r="GG721" s="93"/>
      <c r="GH721" s="93"/>
      <c r="GI721" s="93"/>
      <c r="GJ721" s="93"/>
      <c r="GK721" s="93"/>
      <c r="GL721" s="93"/>
      <c r="GM721" s="93"/>
      <c r="GN721" s="93"/>
      <c r="GO721" s="93"/>
      <c r="GP721" s="93"/>
      <c r="GQ721" s="93"/>
      <c r="GR721" s="93"/>
      <c r="GS721" s="93"/>
      <c r="GT721" s="93"/>
      <c r="GU721" s="93"/>
      <c r="GV721" s="93"/>
      <c r="GW721" s="93"/>
      <c r="GX721" s="93"/>
      <c r="GY721" s="93"/>
      <c r="GZ721" s="93"/>
      <c r="HA721" s="93"/>
      <c r="HB721" s="93"/>
      <c r="HC721" s="93"/>
      <c r="HD721" s="93"/>
      <c r="HE721" s="93"/>
      <c r="HF721" s="93"/>
      <c r="HG721" s="93"/>
      <c r="HH721" s="93"/>
      <c r="HI721" s="93"/>
      <c r="HJ721" s="93"/>
      <c r="HK721" s="93"/>
      <c r="HL721" s="93"/>
      <c r="HM721" s="93"/>
      <c r="HN721" s="93"/>
      <c r="HO721" s="93"/>
      <c r="HP721" s="93"/>
      <c r="HQ721" s="93"/>
      <c r="HR721" s="93"/>
      <c r="HS721" s="93"/>
      <c r="HT721" s="93"/>
      <c r="HU721" s="93"/>
      <c r="HV721" s="93"/>
      <c r="HW721" s="93"/>
      <c r="HX721" s="93"/>
      <c r="HY721" s="93"/>
      <c r="HZ721" s="93"/>
      <c r="IA721" s="93"/>
      <c r="IB721" s="93"/>
      <c r="IC721" s="93"/>
      <c r="ID721" s="93"/>
      <c r="IE721" s="93"/>
      <c r="IF721" s="93"/>
      <c r="IG721" s="93"/>
      <c r="IH721" s="93"/>
      <c r="II721" s="93"/>
      <c r="IJ721" s="93"/>
      <c r="IK721" s="93"/>
      <c r="IL721" s="93"/>
      <c r="IM721" s="93"/>
      <c r="IN721" s="93"/>
      <c r="IO721" s="93"/>
      <c r="IP721" s="93"/>
      <c r="IQ721" s="93"/>
      <c r="IR721" s="93"/>
      <c r="IS721" s="93"/>
      <c r="IT721" s="93"/>
      <c r="IU721" s="93"/>
      <c r="IV721" s="93"/>
      <c r="IW721" s="93"/>
      <c r="IX721" s="93"/>
      <c r="IY721" s="93"/>
      <c r="IZ721" s="93"/>
      <c r="JA721" s="93"/>
      <c r="JB721" s="93"/>
      <c r="JC721" s="93"/>
      <c r="JD721" s="93"/>
      <c r="JE721" s="93"/>
      <c r="JF721" s="93"/>
      <c r="JG721" s="93"/>
      <c r="JH721" s="93"/>
      <c r="JI721" s="93"/>
      <c r="JJ721" s="93"/>
      <c r="JK721" s="93"/>
      <c r="JL721" s="93"/>
      <c r="JM721" s="93"/>
      <c r="JN721" s="93"/>
      <c r="JO721" s="93"/>
      <c r="JP721" s="93"/>
      <c r="JQ721" s="93"/>
      <c r="JR721" s="93"/>
      <c r="JS721" s="93"/>
    </row>
    <row r="722" spans="1:279" x14ac:dyDescent="0.25">
      <c r="A722" s="93"/>
      <c r="B722" s="93"/>
      <c r="C722" s="93"/>
      <c r="D722" s="93"/>
      <c r="E722" s="94"/>
      <c r="F722" s="191"/>
      <c r="G722" s="95"/>
      <c r="H722" s="191"/>
      <c r="I722" s="191"/>
      <c r="J722" s="96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  <c r="CM722" s="93"/>
      <c r="CN722" s="93"/>
      <c r="CO722" s="93"/>
      <c r="CP722" s="93"/>
      <c r="CQ722" s="93"/>
      <c r="CR722" s="93"/>
      <c r="CS722" s="93"/>
      <c r="CT722" s="93"/>
      <c r="CU722" s="93"/>
      <c r="CV722" s="93"/>
      <c r="CW722" s="93"/>
      <c r="CX722" s="93"/>
      <c r="CY722" s="93"/>
      <c r="CZ722" s="93"/>
      <c r="DA722" s="93"/>
      <c r="DB722" s="93"/>
      <c r="DC722" s="93"/>
      <c r="DD722" s="93"/>
      <c r="DE722" s="93"/>
      <c r="DF722" s="93"/>
      <c r="DG722" s="93"/>
      <c r="DH722" s="93"/>
      <c r="DI722" s="93"/>
      <c r="DJ722" s="93"/>
      <c r="DK722" s="93"/>
      <c r="DL722" s="93"/>
      <c r="DM722" s="93"/>
      <c r="DN722" s="93"/>
      <c r="DO722" s="93"/>
      <c r="DP722" s="93"/>
      <c r="DQ722" s="93"/>
      <c r="DR722" s="93"/>
      <c r="DS722" s="93"/>
      <c r="DT722" s="93"/>
      <c r="DU722" s="93"/>
      <c r="DV722" s="93"/>
      <c r="DW722" s="93"/>
      <c r="DX722" s="93"/>
      <c r="DY722" s="93"/>
      <c r="DZ722" s="93"/>
      <c r="EA722" s="93"/>
      <c r="EB722" s="93"/>
      <c r="EC722" s="93"/>
      <c r="ED722" s="93"/>
      <c r="EE722" s="93"/>
      <c r="EF722" s="93"/>
      <c r="EG722" s="93"/>
      <c r="EH722" s="93"/>
      <c r="EI722" s="93"/>
      <c r="EJ722" s="93"/>
      <c r="EK722" s="93"/>
      <c r="EL722" s="93"/>
      <c r="EM722" s="93"/>
      <c r="EN722" s="93"/>
      <c r="EO722" s="93"/>
      <c r="EP722" s="93"/>
      <c r="EQ722" s="93"/>
      <c r="ER722" s="93"/>
      <c r="ES722" s="93"/>
      <c r="ET722" s="93"/>
      <c r="EU722" s="93"/>
      <c r="EV722" s="93"/>
      <c r="EW722" s="93"/>
      <c r="EX722" s="93"/>
      <c r="EY722" s="93"/>
      <c r="EZ722" s="93"/>
      <c r="FA722" s="93"/>
      <c r="FB722" s="93"/>
      <c r="FC722" s="93"/>
      <c r="FD722" s="93"/>
      <c r="FE722" s="93"/>
      <c r="FF722" s="93"/>
      <c r="FG722" s="93"/>
      <c r="FH722" s="93"/>
      <c r="FI722" s="93"/>
      <c r="FJ722" s="93"/>
      <c r="FK722" s="93"/>
      <c r="FL722" s="93"/>
      <c r="FM722" s="93"/>
      <c r="FN722" s="93"/>
      <c r="FO722" s="93"/>
      <c r="FP722" s="93"/>
      <c r="FQ722" s="93"/>
      <c r="FR722" s="93"/>
      <c r="FS722" s="93"/>
      <c r="FT722" s="93"/>
      <c r="FU722" s="93"/>
      <c r="FV722" s="93"/>
      <c r="FW722" s="93"/>
      <c r="FX722" s="93"/>
      <c r="FY722" s="93"/>
      <c r="FZ722" s="93"/>
      <c r="GA722" s="93"/>
      <c r="GB722" s="93"/>
      <c r="GC722" s="93"/>
      <c r="GD722" s="93"/>
      <c r="GE722" s="93"/>
      <c r="GF722" s="93"/>
      <c r="GG722" s="93"/>
      <c r="GH722" s="93"/>
      <c r="GI722" s="93"/>
      <c r="GJ722" s="93"/>
      <c r="GK722" s="93"/>
      <c r="GL722" s="93"/>
      <c r="GM722" s="93"/>
      <c r="GN722" s="93"/>
      <c r="GO722" s="93"/>
      <c r="GP722" s="93"/>
      <c r="GQ722" s="93"/>
      <c r="GR722" s="93"/>
      <c r="GS722" s="93"/>
      <c r="GT722" s="93"/>
      <c r="GU722" s="93"/>
      <c r="GV722" s="93"/>
      <c r="GW722" s="93"/>
      <c r="GX722" s="93"/>
      <c r="GY722" s="93"/>
      <c r="GZ722" s="93"/>
      <c r="HA722" s="93"/>
      <c r="HB722" s="93"/>
      <c r="HC722" s="93"/>
      <c r="HD722" s="93"/>
      <c r="HE722" s="93"/>
      <c r="HF722" s="93"/>
      <c r="HG722" s="93"/>
      <c r="HH722" s="93"/>
      <c r="HI722" s="93"/>
      <c r="HJ722" s="93"/>
      <c r="HK722" s="93"/>
      <c r="HL722" s="93"/>
      <c r="HM722" s="93"/>
      <c r="HN722" s="93"/>
      <c r="HO722" s="93"/>
      <c r="HP722" s="93"/>
      <c r="HQ722" s="93"/>
      <c r="HR722" s="93"/>
      <c r="HS722" s="93"/>
      <c r="HT722" s="93"/>
      <c r="HU722" s="93"/>
      <c r="HV722" s="93"/>
      <c r="HW722" s="93"/>
      <c r="HX722" s="93"/>
      <c r="HY722" s="93"/>
      <c r="HZ722" s="93"/>
      <c r="IA722" s="93"/>
      <c r="IB722" s="93"/>
      <c r="IC722" s="93"/>
      <c r="ID722" s="93"/>
      <c r="IE722" s="93"/>
      <c r="IF722" s="93"/>
      <c r="IG722" s="93"/>
      <c r="IH722" s="93"/>
      <c r="II722" s="93"/>
      <c r="IJ722" s="93"/>
      <c r="IK722" s="93"/>
      <c r="IL722" s="93"/>
      <c r="IM722" s="93"/>
      <c r="IN722" s="93"/>
      <c r="IO722" s="93"/>
      <c r="IP722" s="93"/>
      <c r="IQ722" s="93"/>
      <c r="IR722" s="93"/>
      <c r="IS722" s="93"/>
      <c r="IT722" s="93"/>
      <c r="IU722" s="93"/>
      <c r="IV722" s="93"/>
      <c r="IW722" s="93"/>
      <c r="IX722" s="93"/>
      <c r="IY722" s="93"/>
      <c r="IZ722" s="93"/>
      <c r="JA722" s="93"/>
      <c r="JB722" s="93"/>
      <c r="JC722" s="93"/>
      <c r="JD722" s="93"/>
      <c r="JE722" s="93"/>
      <c r="JF722" s="93"/>
      <c r="JG722" s="93"/>
      <c r="JH722" s="93"/>
      <c r="JI722" s="93"/>
      <c r="JJ722" s="93"/>
      <c r="JK722" s="93"/>
      <c r="JL722" s="93"/>
      <c r="JM722" s="93"/>
      <c r="JN722" s="93"/>
      <c r="JO722" s="93"/>
      <c r="JP722" s="93"/>
      <c r="JQ722" s="93"/>
      <c r="JR722" s="93"/>
      <c r="JS722" s="93"/>
    </row>
    <row r="723" spans="1:279" x14ac:dyDescent="0.25">
      <c r="A723" s="93"/>
      <c r="B723" s="93"/>
      <c r="C723" s="93"/>
      <c r="D723" s="93"/>
      <c r="E723" s="94"/>
      <c r="F723" s="191"/>
      <c r="G723" s="95"/>
      <c r="H723" s="191"/>
      <c r="I723" s="191"/>
      <c r="J723" s="96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  <c r="CM723" s="93"/>
      <c r="CN723" s="93"/>
      <c r="CO723" s="93"/>
      <c r="CP723" s="93"/>
      <c r="CQ723" s="93"/>
      <c r="CR723" s="93"/>
      <c r="CS723" s="93"/>
      <c r="CT723" s="93"/>
      <c r="CU723" s="93"/>
      <c r="CV723" s="93"/>
      <c r="CW723" s="93"/>
      <c r="CX723" s="93"/>
      <c r="CY723" s="93"/>
      <c r="CZ723" s="93"/>
      <c r="DA723" s="93"/>
      <c r="DB723" s="93"/>
      <c r="DC723" s="93"/>
      <c r="DD723" s="93"/>
      <c r="DE723" s="93"/>
      <c r="DF723" s="93"/>
      <c r="DG723" s="93"/>
      <c r="DH723" s="93"/>
      <c r="DI723" s="93"/>
      <c r="DJ723" s="93"/>
      <c r="DK723" s="93"/>
      <c r="DL723" s="93"/>
      <c r="DM723" s="93"/>
      <c r="DN723" s="93"/>
      <c r="DO723" s="93"/>
      <c r="DP723" s="93"/>
      <c r="DQ723" s="93"/>
      <c r="DR723" s="93"/>
      <c r="DS723" s="93"/>
      <c r="DT723" s="93"/>
      <c r="DU723" s="93"/>
      <c r="DV723" s="93"/>
      <c r="DW723" s="93"/>
      <c r="DX723" s="93"/>
      <c r="DY723" s="93"/>
      <c r="DZ723" s="93"/>
      <c r="EA723" s="93"/>
      <c r="EB723" s="93"/>
      <c r="EC723" s="93"/>
      <c r="ED723" s="93"/>
      <c r="EE723" s="93"/>
      <c r="EF723" s="93"/>
      <c r="EG723" s="93"/>
      <c r="EH723" s="93"/>
      <c r="EI723" s="93"/>
      <c r="EJ723" s="93"/>
      <c r="EK723" s="93"/>
      <c r="EL723" s="93"/>
      <c r="EM723" s="93"/>
      <c r="EN723" s="93"/>
      <c r="EO723" s="93"/>
      <c r="EP723" s="93"/>
      <c r="EQ723" s="93"/>
      <c r="ER723" s="93"/>
      <c r="ES723" s="93"/>
      <c r="ET723" s="93"/>
      <c r="EU723" s="93"/>
      <c r="EV723" s="93"/>
      <c r="EW723" s="93"/>
      <c r="EX723" s="93"/>
      <c r="EY723" s="93"/>
      <c r="EZ723" s="93"/>
      <c r="FA723" s="93"/>
      <c r="FB723" s="93"/>
      <c r="FC723" s="93"/>
      <c r="FD723" s="93"/>
      <c r="FE723" s="93"/>
      <c r="FF723" s="93"/>
      <c r="FG723" s="93"/>
      <c r="FH723" s="93"/>
      <c r="FI723" s="93"/>
      <c r="FJ723" s="93"/>
      <c r="FK723" s="93"/>
      <c r="FL723" s="93"/>
      <c r="FM723" s="93"/>
      <c r="FN723" s="93"/>
      <c r="FO723" s="93"/>
      <c r="FP723" s="93"/>
      <c r="FQ723" s="93"/>
      <c r="FR723" s="93"/>
      <c r="FS723" s="93"/>
      <c r="FT723" s="93"/>
      <c r="FU723" s="93"/>
      <c r="FV723" s="93"/>
      <c r="FW723" s="93"/>
      <c r="FX723" s="93"/>
      <c r="FY723" s="93"/>
      <c r="FZ723" s="93"/>
      <c r="GA723" s="93"/>
      <c r="GB723" s="93"/>
      <c r="GC723" s="93"/>
      <c r="GD723" s="93"/>
      <c r="GE723" s="93"/>
      <c r="GF723" s="93"/>
      <c r="GG723" s="93"/>
      <c r="GH723" s="93"/>
      <c r="GI723" s="93"/>
      <c r="GJ723" s="93"/>
      <c r="GK723" s="93"/>
      <c r="GL723" s="93"/>
      <c r="GM723" s="93"/>
      <c r="GN723" s="93"/>
      <c r="GO723" s="93"/>
      <c r="GP723" s="93"/>
      <c r="GQ723" s="93"/>
      <c r="GR723" s="93"/>
      <c r="GS723" s="93"/>
      <c r="GT723" s="93"/>
      <c r="GU723" s="93"/>
      <c r="GV723" s="93"/>
      <c r="GW723" s="93"/>
      <c r="GX723" s="93"/>
      <c r="GY723" s="93"/>
      <c r="GZ723" s="93"/>
      <c r="HA723" s="93"/>
      <c r="HB723" s="93"/>
      <c r="HC723" s="93"/>
      <c r="HD723" s="93"/>
      <c r="HE723" s="93"/>
      <c r="HF723" s="93"/>
      <c r="HG723" s="93"/>
      <c r="HH723" s="93"/>
      <c r="HI723" s="93"/>
      <c r="HJ723" s="93"/>
      <c r="HK723" s="93"/>
      <c r="HL723" s="93"/>
      <c r="HM723" s="93"/>
      <c r="HN723" s="93"/>
      <c r="HO723" s="93"/>
      <c r="HP723" s="93"/>
      <c r="HQ723" s="93"/>
      <c r="HR723" s="93"/>
      <c r="HS723" s="93"/>
      <c r="HT723" s="93"/>
      <c r="HU723" s="93"/>
      <c r="HV723" s="93"/>
      <c r="HW723" s="93"/>
      <c r="HX723" s="93"/>
      <c r="HY723" s="93"/>
      <c r="HZ723" s="93"/>
      <c r="IA723" s="93"/>
      <c r="IB723" s="93"/>
      <c r="IC723" s="93"/>
      <c r="ID723" s="93"/>
      <c r="IE723" s="93"/>
      <c r="IF723" s="93"/>
      <c r="IG723" s="93"/>
      <c r="IH723" s="93"/>
      <c r="II723" s="93"/>
      <c r="IJ723" s="93"/>
      <c r="IK723" s="93"/>
      <c r="IL723" s="93"/>
      <c r="IM723" s="93"/>
      <c r="IN723" s="93"/>
      <c r="IO723" s="93"/>
      <c r="IP723" s="93"/>
      <c r="IQ723" s="93"/>
      <c r="IR723" s="93"/>
      <c r="IS723" s="93"/>
      <c r="IT723" s="93"/>
      <c r="IU723" s="93"/>
      <c r="IV723" s="93"/>
      <c r="IW723" s="93"/>
      <c r="IX723" s="93"/>
      <c r="IY723" s="93"/>
      <c r="IZ723" s="93"/>
      <c r="JA723" s="93"/>
      <c r="JB723" s="93"/>
      <c r="JC723" s="93"/>
      <c r="JD723" s="93"/>
      <c r="JE723" s="93"/>
      <c r="JF723" s="93"/>
      <c r="JG723" s="93"/>
      <c r="JH723" s="93"/>
      <c r="JI723" s="93"/>
      <c r="JJ723" s="93"/>
      <c r="JK723" s="93"/>
      <c r="JL723" s="93"/>
      <c r="JM723" s="93"/>
      <c r="JN723" s="93"/>
      <c r="JO723" s="93"/>
      <c r="JP723" s="93"/>
      <c r="JQ723" s="93"/>
      <c r="JR723" s="93"/>
      <c r="JS723" s="93"/>
    </row>
    <row r="724" spans="1:279" x14ac:dyDescent="0.25">
      <c r="A724" s="93"/>
      <c r="B724" s="93"/>
      <c r="C724" s="93"/>
      <c r="D724" s="93"/>
      <c r="E724" s="94"/>
      <c r="F724" s="191"/>
      <c r="G724" s="95"/>
      <c r="H724" s="191"/>
      <c r="I724" s="191"/>
      <c r="J724" s="96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  <c r="CM724" s="93"/>
      <c r="CN724" s="93"/>
      <c r="CO724" s="93"/>
      <c r="CP724" s="93"/>
      <c r="CQ724" s="93"/>
      <c r="CR724" s="93"/>
      <c r="CS724" s="93"/>
      <c r="CT724" s="93"/>
      <c r="CU724" s="93"/>
      <c r="CV724" s="93"/>
      <c r="CW724" s="93"/>
      <c r="CX724" s="93"/>
      <c r="CY724" s="93"/>
      <c r="CZ724" s="93"/>
      <c r="DA724" s="93"/>
      <c r="DB724" s="93"/>
      <c r="DC724" s="93"/>
      <c r="DD724" s="93"/>
      <c r="DE724" s="93"/>
      <c r="DF724" s="93"/>
      <c r="DG724" s="93"/>
      <c r="DH724" s="93"/>
      <c r="DI724" s="93"/>
      <c r="DJ724" s="93"/>
      <c r="DK724" s="93"/>
      <c r="DL724" s="93"/>
      <c r="DM724" s="93"/>
      <c r="DN724" s="93"/>
      <c r="DO724" s="93"/>
      <c r="DP724" s="93"/>
      <c r="DQ724" s="93"/>
      <c r="DR724" s="93"/>
      <c r="DS724" s="93"/>
      <c r="DT724" s="93"/>
      <c r="DU724" s="93"/>
      <c r="DV724" s="93"/>
      <c r="DW724" s="93"/>
      <c r="DX724" s="93"/>
      <c r="DY724" s="93"/>
      <c r="DZ724" s="93"/>
      <c r="EA724" s="93"/>
      <c r="EB724" s="93"/>
      <c r="EC724" s="93"/>
      <c r="ED724" s="93"/>
      <c r="EE724" s="93"/>
      <c r="EF724" s="93"/>
      <c r="EG724" s="93"/>
      <c r="EH724" s="93"/>
      <c r="EI724" s="93"/>
      <c r="EJ724" s="93"/>
      <c r="EK724" s="93"/>
      <c r="EL724" s="93"/>
      <c r="EM724" s="93"/>
      <c r="EN724" s="93"/>
      <c r="EO724" s="93"/>
      <c r="EP724" s="93"/>
      <c r="EQ724" s="93"/>
      <c r="ER724" s="93"/>
      <c r="ES724" s="93"/>
      <c r="ET724" s="93"/>
      <c r="EU724" s="93"/>
      <c r="EV724" s="93"/>
      <c r="EW724" s="93"/>
      <c r="EX724" s="93"/>
      <c r="EY724" s="93"/>
      <c r="EZ724" s="93"/>
      <c r="FA724" s="93"/>
      <c r="FB724" s="93"/>
      <c r="FC724" s="93"/>
      <c r="FD724" s="93"/>
      <c r="FE724" s="93"/>
      <c r="FF724" s="93"/>
      <c r="FG724" s="93"/>
      <c r="FH724" s="93"/>
      <c r="FI724" s="93"/>
      <c r="FJ724" s="93"/>
      <c r="FK724" s="93"/>
      <c r="FL724" s="93"/>
      <c r="FM724" s="93"/>
      <c r="FN724" s="93"/>
      <c r="FO724" s="93"/>
      <c r="FP724" s="93"/>
      <c r="FQ724" s="93"/>
      <c r="FR724" s="93"/>
      <c r="FS724" s="93"/>
      <c r="FT724" s="93"/>
      <c r="FU724" s="93"/>
      <c r="FV724" s="93"/>
      <c r="FW724" s="93"/>
      <c r="FX724" s="93"/>
      <c r="FY724" s="93"/>
      <c r="FZ724" s="93"/>
      <c r="GA724" s="93"/>
      <c r="GB724" s="93"/>
      <c r="GC724" s="93"/>
      <c r="GD724" s="93"/>
      <c r="GE724" s="93"/>
      <c r="GF724" s="93"/>
      <c r="GG724" s="93"/>
      <c r="GH724" s="93"/>
      <c r="GI724" s="93"/>
      <c r="GJ724" s="93"/>
      <c r="GK724" s="93"/>
      <c r="GL724" s="93"/>
      <c r="GM724" s="93"/>
      <c r="GN724" s="93"/>
      <c r="GO724" s="93"/>
      <c r="GP724" s="93"/>
      <c r="GQ724" s="93"/>
      <c r="GR724" s="93"/>
      <c r="GS724" s="93"/>
      <c r="GT724" s="93"/>
      <c r="GU724" s="93"/>
      <c r="GV724" s="93"/>
      <c r="GW724" s="93"/>
      <c r="GX724" s="93"/>
      <c r="GY724" s="93"/>
      <c r="GZ724" s="93"/>
      <c r="HA724" s="93"/>
      <c r="HB724" s="93"/>
      <c r="HC724" s="93"/>
      <c r="HD724" s="93"/>
      <c r="HE724" s="93"/>
      <c r="HF724" s="93"/>
      <c r="HG724" s="93"/>
      <c r="HH724" s="93"/>
      <c r="HI724" s="93"/>
      <c r="HJ724" s="93"/>
      <c r="HK724" s="93"/>
      <c r="HL724" s="93"/>
      <c r="HM724" s="93"/>
      <c r="HN724" s="93"/>
      <c r="HO724" s="93"/>
      <c r="HP724" s="93"/>
      <c r="HQ724" s="93"/>
      <c r="HR724" s="93"/>
      <c r="HS724" s="93"/>
      <c r="HT724" s="93"/>
      <c r="HU724" s="93"/>
      <c r="HV724" s="93"/>
      <c r="HW724" s="93"/>
      <c r="HX724" s="93"/>
      <c r="HY724" s="93"/>
      <c r="HZ724" s="93"/>
      <c r="IA724" s="93"/>
      <c r="IB724" s="93"/>
      <c r="IC724" s="93"/>
      <c r="ID724" s="93"/>
      <c r="IE724" s="93"/>
      <c r="IF724" s="93"/>
      <c r="IG724" s="93"/>
      <c r="IH724" s="93"/>
      <c r="II724" s="93"/>
      <c r="IJ724" s="93"/>
      <c r="IK724" s="93"/>
      <c r="IL724" s="93"/>
      <c r="IM724" s="93"/>
      <c r="IN724" s="93"/>
      <c r="IO724" s="93"/>
      <c r="IP724" s="93"/>
      <c r="IQ724" s="93"/>
      <c r="IR724" s="93"/>
      <c r="IS724" s="93"/>
      <c r="IT724" s="93"/>
      <c r="IU724" s="93"/>
      <c r="IV724" s="93"/>
      <c r="IW724" s="93"/>
      <c r="IX724" s="93"/>
      <c r="IY724" s="93"/>
      <c r="IZ724" s="93"/>
      <c r="JA724" s="93"/>
      <c r="JB724" s="93"/>
      <c r="JC724" s="93"/>
      <c r="JD724" s="93"/>
      <c r="JE724" s="93"/>
      <c r="JF724" s="93"/>
      <c r="JG724" s="93"/>
      <c r="JH724" s="93"/>
      <c r="JI724" s="93"/>
      <c r="JJ724" s="93"/>
      <c r="JK724" s="93"/>
      <c r="JL724" s="93"/>
      <c r="JM724" s="93"/>
      <c r="JN724" s="93"/>
      <c r="JO724" s="93"/>
      <c r="JP724" s="93"/>
      <c r="JQ724" s="93"/>
      <c r="JR724" s="93"/>
      <c r="JS724" s="93"/>
    </row>
    <row r="725" spans="1:279" x14ac:dyDescent="0.25">
      <c r="A725" s="93"/>
      <c r="B725" s="93"/>
      <c r="C725" s="93"/>
      <c r="D725" s="93"/>
      <c r="E725" s="94"/>
      <c r="F725" s="191"/>
      <c r="G725" s="95"/>
      <c r="H725" s="191"/>
      <c r="I725" s="191"/>
      <c r="J725" s="96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  <c r="CM725" s="93"/>
      <c r="CN725" s="93"/>
      <c r="CO725" s="93"/>
      <c r="CP725" s="93"/>
      <c r="CQ725" s="93"/>
      <c r="CR725" s="93"/>
      <c r="CS725" s="93"/>
      <c r="CT725" s="93"/>
      <c r="CU725" s="93"/>
      <c r="CV725" s="93"/>
      <c r="CW725" s="93"/>
      <c r="CX725" s="93"/>
      <c r="CY725" s="93"/>
      <c r="CZ725" s="93"/>
      <c r="DA725" s="93"/>
      <c r="DB725" s="93"/>
      <c r="DC725" s="93"/>
      <c r="DD725" s="93"/>
      <c r="DE725" s="93"/>
      <c r="DF725" s="93"/>
      <c r="DG725" s="93"/>
      <c r="DH725" s="93"/>
      <c r="DI725" s="93"/>
      <c r="DJ725" s="93"/>
      <c r="DK725" s="93"/>
      <c r="DL725" s="93"/>
      <c r="DM725" s="93"/>
      <c r="DN725" s="93"/>
      <c r="DO725" s="93"/>
      <c r="DP725" s="93"/>
      <c r="DQ725" s="93"/>
      <c r="DR725" s="93"/>
      <c r="DS725" s="93"/>
      <c r="DT725" s="93"/>
      <c r="DU725" s="93"/>
      <c r="DV725" s="93"/>
      <c r="DW725" s="93"/>
      <c r="DX725" s="93"/>
      <c r="DY725" s="93"/>
      <c r="DZ725" s="93"/>
      <c r="EA725" s="93"/>
      <c r="EB725" s="93"/>
      <c r="EC725" s="93"/>
      <c r="ED725" s="93"/>
      <c r="EE725" s="93"/>
      <c r="EF725" s="93"/>
      <c r="EG725" s="93"/>
      <c r="EH725" s="93"/>
      <c r="EI725" s="93"/>
      <c r="EJ725" s="93"/>
      <c r="EK725" s="93"/>
      <c r="EL725" s="93"/>
      <c r="EM725" s="93"/>
      <c r="EN725" s="93"/>
      <c r="EO725" s="93"/>
      <c r="EP725" s="93"/>
      <c r="EQ725" s="93"/>
      <c r="ER725" s="93"/>
      <c r="ES725" s="93"/>
      <c r="ET725" s="93"/>
      <c r="EU725" s="93"/>
      <c r="EV725" s="93"/>
      <c r="EW725" s="93"/>
      <c r="EX725" s="93"/>
      <c r="EY725" s="93"/>
      <c r="EZ725" s="93"/>
      <c r="FA725" s="93"/>
      <c r="FB725" s="93"/>
      <c r="FC725" s="93"/>
      <c r="FD725" s="93"/>
      <c r="FE725" s="93"/>
      <c r="FF725" s="93"/>
      <c r="FG725" s="93"/>
      <c r="FH725" s="93"/>
      <c r="FI725" s="93"/>
      <c r="FJ725" s="93"/>
      <c r="FK725" s="93"/>
      <c r="FL725" s="93"/>
      <c r="FM725" s="93"/>
      <c r="FN725" s="93"/>
      <c r="FO725" s="93"/>
      <c r="FP725" s="93"/>
      <c r="FQ725" s="93"/>
      <c r="FR725" s="93"/>
      <c r="FS725" s="93"/>
      <c r="FT725" s="93"/>
      <c r="FU725" s="93"/>
      <c r="FV725" s="93"/>
      <c r="FW725" s="93"/>
      <c r="FX725" s="93"/>
      <c r="FY725" s="93"/>
      <c r="FZ725" s="93"/>
      <c r="GA725" s="93"/>
      <c r="GB725" s="93"/>
      <c r="GC725" s="93"/>
      <c r="GD725" s="93"/>
      <c r="GE725" s="93"/>
      <c r="GF725" s="93"/>
      <c r="GG725" s="93"/>
      <c r="GH725" s="93"/>
      <c r="GI725" s="93"/>
      <c r="GJ725" s="93"/>
      <c r="GK725" s="93"/>
      <c r="GL725" s="93"/>
      <c r="GM725" s="93"/>
      <c r="GN725" s="93"/>
      <c r="GO725" s="93"/>
      <c r="GP725" s="93"/>
      <c r="GQ725" s="93"/>
      <c r="GR725" s="93"/>
      <c r="GS725" s="93"/>
      <c r="GT725" s="93"/>
      <c r="GU725" s="93"/>
      <c r="GV725" s="93"/>
      <c r="GW725" s="93"/>
      <c r="GX725" s="93"/>
      <c r="GY725" s="93"/>
      <c r="GZ725" s="93"/>
      <c r="HA725" s="93"/>
      <c r="HB725" s="93"/>
      <c r="HC725" s="93"/>
      <c r="HD725" s="93"/>
      <c r="HE725" s="93"/>
      <c r="HF725" s="93"/>
      <c r="HG725" s="93"/>
      <c r="HH725" s="93"/>
      <c r="HI725" s="93"/>
      <c r="HJ725" s="93"/>
      <c r="HK725" s="93"/>
      <c r="HL725" s="93"/>
      <c r="HM725" s="93"/>
      <c r="HN725" s="93"/>
      <c r="HO725" s="93"/>
      <c r="HP725" s="93"/>
      <c r="HQ725" s="93"/>
      <c r="HR725" s="93"/>
      <c r="HS725" s="93"/>
      <c r="HT725" s="93"/>
      <c r="HU725" s="93"/>
      <c r="HV725" s="93"/>
      <c r="HW725" s="93"/>
      <c r="HX725" s="93"/>
      <c r="HY725" s="93"/>
      <c r="HZ725" s="93"/>
      <c r="IA725" s="93"/>
      <c r="IB725" s="93"/>
      <c r="IC725" s="93"/>
      <c r="ID725" s="93"/>
      <c r="IE725" s="93"/>
      <c r="IF725" s="93"/>
      <c r="IG725" s="93"/>
      <c r="IH725" s="93"/>
      <c r="II725" s="93"/>
      <c r="IJ725" s="93"/>
      <c r="IK725" s="93"/>
      <c r="IL725" s="93"/>
      <c r="IM725" s="93"/>
      <c r="IN725" s="93"/>
      <c r="IO725" s="93"/>
      <c r="IP725" s="93"/>
      <c r="IQ725" s="93"/>
      <c r="IR725" s="93"/>
      <c r="IS725" s="93"/>
      <c r="IT725" s="93"/>
      <c r="IU725" s="93"/>
      <c r="IV725" s="93"/>
      <c r="IW725" s="93"/>
      <c r="IX725" s="93"/>
      <c r="IY725" s="93"/>
      <c r="IZ725" s="93"/>
      <c r="JA725" s="93"/>
      <c r="JB725" s="93"/>
      <c r="JC725" s="93"/>
      <c r="JD725" s="93"/>
      <c r="JE725" s="93"/>
      <c r="JF725" s="93"/>
      <c r="JG725" s="93"/>
      <c r="JH725" s="93"/>
      <c r="JI725" s="93"/>
      <c r="JJ725" s="93"/>
      <c r="JK725" s="93"/>
      <c r="JL725" s="93"/>
      <c r="JM725" s="93"/>
      <c r="JN725" s="93"/>
      <c r="JO725" s="93"/>
      <c r="JP725" s="93"/>
      <c r="JQ725" s="93"/>
      <c r="JR725" s="93"/>
      <c r="JS725" s="93"/>
    </row>
    <row r="726" spans="1:279" x14ac:dyDescent="0.25">
      <c r="A726" s="93"/>
      <c r="B726" s="93"/>
      <c r="C726" s="93"/>
      <c r="D726" s="93"/>
      <c r="E726" s="94"/>
      <c r="F726" s="191"/>
      <c r="G726" s="95"/>
      <c r="H726" s="191"/>
      <c r="I726" s="191"/>
      <c r="J726" s="96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  <c r="CM726" s="93"/>
      <c r="CN726" s="93"/>
      <c r="CO726" s="93"/>
      <c r="CP726" s="93"/>
      <c r="CQ726" s="93"/>
      <c r="CR726" s="93"/>
      <c r="CS726" s="93"/>
      <c r="CT726" s="93"/>
      <c r="CU726" s="93"/>
      <c r="CV726" s="93"/>
      <c r="CW726" s="93"/>
      <c r="CX726" s="93"/>
      <c r="CY726" s="93"/>
      <c r="CZ726" s="93"/>
      <c r="DA726" s="93"/>
      <c r="DB726" s="93"/>
      <c r="DC726" s="93"/>
      <c r="DD726" s="93"/>
      <c r="DE726" s="93"/>
      <c r="DF726" s="93"/>
      <c r="DG726" s="93"/>
      <c r="DH726" s="93"/>
      <c r="DI726" s="93"/>
      <c r="DJ726" s="93"/>
      <c r="DK726" s="93"/>
      <c r="DL726" s="93"/>
      <c r="DM726" s="93"/>
      <c r="DN726" s="93"/>
      <c r="DO726" s="93"/>
      <c r="DP726" s="93"/>
      <c r="DQ726" s="93"/>
      <c r="DR726" s="93"/>
      <c r="DS726" s="93"/>
      <c r="DT726" s="93"/>
      <c r="DU726" s="93"/>
      <c r="DV726" s="93"/>
      <c r="DW726" s="93"/>
      <c r="DX726" s="93"/>
      <c r="DY726" s="93"/>
      <c r="DZ726" s="93"/>
      <c r="EA726" s="93"/>
      <c r="EB726" s="93"/>
      <c r="EC726" s="93"/>
      <c r="ED726" s="93"/>
      <c r="EE726" s="93"/>
      <c r="EF726" s="93"/>
      <c r="EG726" s="93"/>
      <c r="EH726" s="93"/>
      <c r="EI726" s="93"/>
      <c r="EJ726" s="93"/>
      <c r="EK726" s="93"/>
      <c r="EL726" s="93"/>
      <c r="EM726" s="93"/>
      <c r="EN726" s="93"/>
      <c r="EO726" s="93"/>
      <c r="EP726" s="93"/>
      <c r="EQ726" s="93"/>
      <c r="ER726" s="93"/>
      <c r="ES726" s="93"/>
      <c r="ET726" s="93"/>
      <c r="EU726" s="93"/>
      <c r="EV726" s="93"/>
      <c r="EW726" s="93"/>
      <c r="EX726" s="93"/>
      <c r="EY726" s="93"/>
      <c r="EZ726" s="93"/>
      <c r="FA726" s="93"/>
      <c r="FB726" s="93"/>
      <c r="FC726" s="93"/>
      <c r="FD726" s="93"/>
      <c r="FE726" s="93"/>
      <c r="FF726" s="93"/>
      <c r="FG726" s="93"/>
      <c r="FH726" s="93"/>
      <c r="FI726" s="93"/>
      <c r="FJ726" s="93"/>
      <c r="FK726" s="93"/>
      <c r="FL726" s="93"/>
      <c r="FM726" s="93"/>
      <c r="FN726" s="93"/>
      <c r="FO726" s="93"/>
      <c r="FP726" s="93"/>
      <c r="FQ726" s="93"/>
      <c r="FR726" s="93"/>
      <c r="FS726" s="93"/>
      <c r="FT726" s="93"/>
      <c r="FU726" s="93"/>
      <c r="FV726" s="93"/>
      <c r="FW726" s="93"/>
      <c r="FX726" s="93"/>
      <c r="FY726" s="93"/>
      <c r="FZ726" s="93"/>
      <c r="GA726" s="93"/>
      <c r="GB726" s="93"/>
      <c r="GC726" s="93"/>
      <c r="GD726" s="93"/>
      <c r="GE726" s="93"/>
      <c r="GF726" s="93"/>
      <c r="GG726" s="93"/>
      <c r="GH726" s="93"/>
      <c r="GI726" s="93"/>
      <c r="GJ726" s="93"/>
      <c r="GK726" s="93"/>
      <c r="GL726" s="93"/>
      <c r="GM726" s="93"/>
      <c r="GN726" s="93"/>
      <c r="GO726" s="93"/>
      <c r="GP726" s="93"/>
      <c r="GQ726" s="93"/>
      <c r="GR726" s="93"/>
      <c r="GS726" s="93"/>
      <c r="GT726" s="93"/>
      <c r="GU726" s="93"/>
      <c r="GV726" s="93"/>
      <c r="GW726" s="93"/>
      <c r="GX726" s="93"/>
      <c r="GY726" s="93"/>
      <c r="GZ726" s="93"/>
      <c r="HA726" s="93"/>
      <c r="HB726" s="93"/>
      <c r="HC726" s="93"/>
      <c r="HD726" s="93"/>
      <c r="HE726" s="93"/>
      <c r="HF726" s="93"/>
      <c r="HG726" s="93"/>
      <c r="HH726" s="93"/>
      <c r="HI726" s="93"/>
      <c r="HJ726" s="93"/>
      <c r="HK726" s="93"/>
      <c r="HL726" s="93"/>
      <c r="HM726" s="93"/>
      <c r="HN726" s="93"/>
      <c r="HO726" s="93"/>
      <c r="HP726" s="93"/>
      <c r="HQ726" s="93"/>
      <c r="HR726" s="93"/>
      <c r="HS726" s="93"/>
      <c r="HT726" s="93"/>
      <c r="HU726" s="93"/>
      <c r="HV726" s="93"/>
      <c r="HW726" s="93"/>
      <c r="HX726" s="93"/>
      <c r="HY726" s="93"/>
      <c r="HZ726" s="93"/>
      <c r="IA726" s="93"/>
      <c r="IB726" s="93"/>
      <c r="IC726" s="93"/>
      <c r="ID726" s="93"/>
      <c r="IE726" s="93"/>
      <c r="IF726" s="93"/>
      <c r="IG726" s="93"/>
      <c r="IH726" s="93"/>
      <c r="II726" s="93"/>
      <c r="IJ726" s="93"/>
      <c r="IK726" s="93"/>
      <c r="IL726" s="93"/>
      <c r="IM726" s="93"/>
      <c r="IN726" s="93"/>
      <c r="IO726" s="93"/>
      <c r="IP726" s="93"/>
      <c r="IQ726" s="93"/>
      <c r="IR726" s="93"/>
      <c r="IS726" s="93"/>
      <c r="IT726" s="93"/>
      <c r="IU726" s="93"/>
      <c r="IV726" s="93"/>
      <c r="IW726" s="93"/>
      <c r="IX726" s="93"/>
      <c r="IY726" s="93"/>
      <c r="IZ726" s="93"/>
      <c r="JA726" s="93"/>
      <c r="JB726" s="93"/>
      <c r="JC726" s="93"/>
      <c r="JD726" s="93"/>
      <c r="JE726" s="93"/>
      <c r="JF726" s="93"/>
      <c r="JG726" s="93"/>
      <c r="JH726" s="93"/>
      <c r="JI726" s="93"/>
      <c r="JJ726" s="93"/>
      <c r="JK726" s="93"/>
      <c r="JL726" s="93"/>
      <c r="JM726" s="93"/>
      <c r="JN726" s="93"/>
      <c r="JO726" s="93"/>
      <c r="JP726" s="93"/>
      <c r="JQ726" s="93"/>
      <c r="JR726" s="93"/>
      <c r="JS726" s="93"/>
    </row>
    <row r="727" spans="1:279" x14ac:dyDescent="0.25">
      <c r="A727" s="93"/>
      <c r="B727" s="93"/>
      <c r="C727" s="93"/>
      <c r="D727" s="93"/>
      <c r="E727" s="94"/>
      <c r="F727" s="191"/>
      <c r="G727" s="95"/>
      <c r="H727" s="191"/>
      <c r="I727" s="191"/>
      <c r="J727" s="96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3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  <c r="EJ727" s="93"/>
      <c r="EK727" s="93"/>
      <c r="EL727" s="93"/>
      <c r="EM727" s="93"/>
      <c r="EN727" s="93"/>
      <c r="EO727" s="93"/>
      <c r="EP727" s="93"/>
      <c r="EQ727" s="93"/>
      <c r="ER727" s="93"/>
      <c r="ES727" s="93"/>
      <c r="ET727" s="93"/>
      <c r="EU727" s="93"/>
      <c r="EV727" s="93"/>
      <c r="EW727" s="93"/>
      <c r="EX727" s="93"/>
      <c r="EY727" s="93"/>
      <c r="EZ727" s="93"/>
      <c r="FA727" s="93"/>
      <c r="FB727" s="93"/>
      <c r="FC727" s="93"/>
      <c r="FD727" s="93"/>
      <c r="FE727" s="93"/>
      <c r="FF727" s="93"/>
      <c r="FG727" s="93"/>
      <c r="FH727" s="93"/>
      <c r="FI727" s="93"/>
      <c r="FJ727" s="93"/>
      <c r="FK727" s="93"/>
      <c r="FL727" s="93"/>
      <c r="FM727" s="93"/>
      <c r="FN727" s="93"/>
      <c r="FO727" s="93"/>
      <c r="FP727" s="93"/>
      <c r="FQ727" s="93"/>
      <c r="FR727" s="93"/>
      <c r="FS727" s="93"/>
      <c r="FT727" s="93"/>
      <c r="FU727" s="93"/>
      <c r="FV727" s="93"/>
      <c r="FW727" s="93"/>
      <c r="FX727" s="93"/>
      <c r="FY727" s="93"/>
      <c r="FZ727" s="93"/>
      <c r="GA727" s="93"/>
      <c r="GB727" s="93"/>
      <c r="GC727" s="93"/>
      <c r="GD727" s="93"/>
      <c r="GE727" s="93"/>
      <c r="GF727" s="93"/>
      <c r="GG727" s="93"/>
      <c r="GH727" s="93"/>
      <c r="GI727" s="93"/>
      <c r="GJ727" s="93"/>
      <c r="GK727" s="93"/>
      <c r="GL727" s="93"/>
      <c r="GM727" s="93"/>
      <c r="GN727" s="93"/>
      <c r="GO727" s="93"/>
      <c r="GP727" s="93"/>
      <c r="GQ727" s="93"/>
      <c r="GR727" s="93"/>
      <c r="GS727" s="93"/>
      <c r="GT727" s="93"/>
      <c r="GU727" s="93"/>
      <c r="GV727" s="93"/>
      <c r="GW727" s="93"/>
      <c r="GX727" s="93"/>
      <c r="GY727" s="93"/>
      <c r="GZ727" s="93"/>
      <c r="HA727" s="93"/>
      <c r="HB727" s="93"/>
      <c r="HC727" s="93"/>
      <c r="HD727" s="93"/>
      <c r="HE727" s="93"/>
      <c r="HF727" s="93"/>
      <c r="HG727" s="93"/>
      <c r="HH727" s="93"/>
      <c r="HI727" s="93"/>
      <c r="HJ727" s="93"/>
      <c r="HK727" s="93"/>
      <c r="HL727" s="93"/>
      <c r="HM727" s="93"/>
      <c r="HN727" s="93"/>
      <c r="HO727" s="93"/>
      <c r="HP727" s="93"/>
      <c r="HQ727" s="93"/>
      <c r="HR727" s="93"/>
      <c r="HS727" s="93"/>
      <c r="HT727" s="93"/>
      <c r="HU727" s="93"/>
      <c r="HV727" s="93"/>
      <c r="HW727" s="93"/>
      <c r="HX727" s="93"/>
      <c r="HY727" s="93"/>
      <c r="HZ727" s="93"/>
      <c r="IA727" s="93"/>
      <c r="IB727" s="93"/>
      <c r="IC727" s="93"/>
      <c r="ID727" s="93"/>
      <c r="IE727" s="93"/>
      <c r="IF727" s="93"/>
      <c r="IG727" s="93"/>
      <c r="IH727" s="93"/>
      <c r="II727" s="93"/>
      <c r="IJ727" s="93"/>
      <c r="IK727" s="93"/>
      <c r="IL727" s="93"/>
      <c r="IM727" s="93"/>
      <c r="IN727" s="93"/>
      <c r="IO727" s="93"/>
      <c r="IP727" s="93"/>
      <c r="IQ727" s="93"/>
      <c r="IR727" s="93"/>
      <c r="IS727" s="93"/>
      <c r="IT727" s="93"/>
      <c r="IU727" s="93"/>
      <c r="IV727" s="93"/>
      <c r="IW727" s="93"/>
      <c r="IX727" s="93"/>
      <c r="IY727" s="93"/>
      <c r="IZ727" s="93"/>
      <c r="JA727" s="93"/>
      <c r="JB727" s="93"/>
      <c r="JC727" s="93"/>
      <c r="JD727" s="93"/>
      <c r="JE727" s="93"/>
      <c r="JF727" s="93"/>
      <c r="JG727" s="93"/>
      <c r="JH727" s="93"/>
      <c r="JI727" s="93"/>
      <c r="JJ727" s="93"/>
      <c r="JK727" s="93"/>
      <c r="JL727" s="93"/>
      <c r="JM727" s="93"/>
      <c r="JN727" s="93"/>
      <c r="JO727" s="93"/>
      <c r="JP727" s="93"/>
      <c r="JQ727" s="93"/>
      <c r="JR727" s="93"/>
      <c r="JS727" s="93"/>
    </row>
    <row r="728" spans="1:279" x14ac:dyDescent="0.25">
      <c r="A728" s="93"/>
      <c r="B728" s="93"/>
      <c r="C728" s="93"/>
      <c r="D728" s="93"/>
      <c r="E728" s="94"/>
      <c r="F728" s="191"/>
      <c r="G728" s="95"/>
      <c r="H728" s="191"/>
      <c r="I728" s="191"/>
      <c r="J728" s="96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  <c r="CM728" s="93"/>
      <c r="CN728" s="93"/>
      <c r="CO728" s="93"/>
      <c r="CP728" s="93"/>
      <c r="CQ728" s="93"/>
      <c r="CR728" s="93"/>
      <c r="CS728" s="93"/>
      <c r="CT728" s="93"/>
      <c r="CU728" s="93"/>
      <c r="CV728" s="93"/>
      <c r="CW728" s="93"/>
      <c r="CX728" s="93"/>
      <c r="CY728" s="93"/>
      <c r="CZ728" s="93"/>
      <c r="DA728" s="93"/>
      <c r="DB728" s="93"/>
      <c r="DC728" s="93"/>
      <c r="DD728" s="93"/>
      <c r="DE728" s="93"/>
      <c r="DF728" s="93"/>
      <c r="DG728" s="93"/>
      <c r="DH728" s="93"/>
      <c r="DI728" s="93"/>
      <c r="DJ728" s="93"/>
      <c r="DK728" s="93"/>
      <c r="DL728" s="93"/>
      <c r="DM728" s="93"/>
      <c r="DN728" s="93"/>
      <c r="DO728" s="93"/>
      <c r="DP728" s="93"/>
      <c r="DQ728" s="93"/>
      <c r="DR728" s="93"/>
      <c r="DS728" s="93"/>
      <c r="DT728" s="93"/>
      <c r="DU728" s="93"/>
      <c r="DV728" s="93"/>
      <c r="DW728" s="93"/>
      <c r="DX728" s="93"/>
      <c r="DY728" s="93"/>
      <c r="DZ728" s="93"/>
      <c r="EA728" s="93"/>
      <c r="EB728" s="93"/>
      <c r="EC728" s="93"/>
      <c r="ED728" s="93"/>
      <c r="EE728" s="93"/>
      <c r="EF728" s="93"/>
      <c r="EG728" s="93"/>
      <c r="EH728" s="93"/>
      <c r="EI728" s="93"/>
      <c r="EJ728" s="93"/>
      <c r="EK728" s="93"/>
      <c r="EL728" s="93"/>
      <c r="EM728" s="93"/>
      <c r="EN728" s="93"/>
      <c r="EO728" s="93"/>
      <c r="EP728" s="93"/>
      <c r="EQ728" s="93"/>
      <c r="ER728" s="93"/>
      <c r="ES728" s="93"/>
      <c r="ET728" s="93"/>
      <c r="EU728" s="93"/>
      <c r="EV728" s="93"/>
      <c r="EW728" s="93"/>
      <c r="EX728" s="93"/>
      <c r="EY728" s="93"/>
      <c r="EZ728" s="93"/>
      <c r="FA728" s="93"/>
      <c r="FB728" s="93"/>
      <c r="FC728" s="93"/>
      <c r="FD728" s="93"/>
      <c r="FE728" s="93"/>
      <c r="FF728" s="93"/>
      <c r="FG728" s="93"/>
      <c r="FH728" s="93"/>
      <c r="FI728" s="93"/>
      <c r="FJ728" s="93"/>
      <c r="FK728" s="93"/>
      <c r="FL728" s="93"/>
      <c r="FM728" s="93"/>
      <c r="FN728" s="93"/>
      <c r="FO728" s="93"/>
      <c r="FP728" s="93"/>
      <c r="FQ728" s="93"/>
      <c r="FR728" s="93"/>
      <c r="FS728" s="93"/>
      <c r="FT728" s="93"/>
      <c r="FU728" s="93"/>
      <c r="FV728" s="93"/>
      <c r="FW728" s="93"/>
      <c r="FX728" s="93"/>
      <c r="FY728" s="93"/>
      <c r="FZ728" s="93"/>
      <c r="GA728" s="93"/>
      <c r="GB728" s="93"/>
      <c r="GC728" s="93"/>
      <c r="GD728" s="93"/>
      <c r="GE728" s="93"/>
      <c r="GF728" s="93"/>
      <c r="GG728" s="93"/>
      <c r="GH728" s="93"/>
      <c r="GI728" s="93"/>
      <c r="GJ728" s="93"/>
      <c r="GK728" s="93"/>
      <c r="GL728" s="93"/>
      <c r="GM728" s="93"/>
      <c r="GN728" s="93"/>
      <c r="GO728" s="93"/>
      <c r="GP728" s="93"/>
      <c r="GQ728" s="93"/>
      <c r="GR728" s="93"/>
      <c r="GS728" s="93"/>
      <c r="GT728" s="93"/>
      <c r="GU728" s="93"/>
      <c r="GV728" s="93"/>
      <c r="GW728" s="93"/>
      <c r="GX728" s="93"/>
      <c r="GY728" s="93"/>
      <c r="GZ728" s="93"/>
      <c r="HA728" s="93"/>
      <c r="HB728" s="93"/>
      <c r="HC728" s="93"/>
      <c r="HD728" s="93"/>
      <c r="HE728" s="93"/>
      <c r="HF728" s="93"/>
      <c r="HG728" s="93"/>
      <c r="HH728" s="93"/>
      <c r="HI728" s="93"/>
      <c r="HJ728" s="93"/>
      <c r="HK728" s="93"/>
      <c r="HL728" s="93"/>
      <c r="HM728" s="93"/>
      <c r="HN728" s="93"/>
      <c r="HO728" s="93"/>
      <c r="HP728" s="93"/>
      <c r="HQ728" s="93"/>
      <c r="HR728" s="93"/>
      <c r="HS728" s="93"/>
      <c r="HT728" s="93"/>
      <c r="HU728" s="93"/>
      <c r="HV728" s="93"/>
      <c r="HW728" s="93"/>
      <c r="HX728" s="93"/>
      <c r="HY728" s="93"/>
      <c r="HZ728" s="93"/>
      <c r="IA728" s="93"/>
      <c r="IB728" s="93"/>
      <c r="IC728" s="93"/>
      <c r="ID728" s="93"/>
      <c r="IE728" s="93"/>
      <c r="IF728" s="93"/>
      <c r="IG728" s="93"/>
      <c r="IH728" s="93"/>
      <c r="II728" s="93"/>
      <c r="IJ728" s="93"/>
      <c r="IK728" s="93"/>
      <c r="IL728" s="93"/>
      <c r="IM728" s="93"/>
      <c r="IN728" s="93"/>
      <c r="IO728" s="93"/>
      <c r="IP728" s="93"/>
      <c r="IQ728" s="93"/>
      <c r="IR728" s="93"/>
      <c r="IS728" s="93"/>
      <c r="IT728" s="93"/>
      <c r="IU728" s="93"/>
      <c r="IV728" s="93"/>
      <c r="IW728" s="93"/>
      <c r="IX728" s="93"/>
      <c r="IY728" s="93"/>
      <c r="IZ728" s="93"/>
      <c r="JA728" s="93"/>
      <c r="JB728" s="93"/>
      <c r="JC728" s="93"/>
      <c r="JD728" s="93"/>
      <c r="JE728" s="93"/>
      <c r="JF728" s="93"/>
      <c r="JG728" s="93"/>
      <c r="JH728" s="93"/>
      <c r="JI728" s="93"/>
      <c r="JJ728" s="93"/>
      <c r="JK728" s="93"/>
      <c r="JL728" s="93"/>
      <c r="JM728" s="93"/>
      <c r="JN728" s="93"/>
      <c r="JO728" s="93"/>
      <c r="JP728" s="93"/>
      <c r="JQ728" s="93"/>
      <c r="JR728" s="93"/>
      <c r="JS728" s="93"/>
    </row>
    <row r="729" spans="1:279" x14ac:dyDescent="0.25">
      <c r="A729" s="93"/>
      <c r="B729" s="93"/>
      <c r="C729" s="93"/>
      <c r="D729" s="93"/>
      <c r="E729" s="94"/>
      <c r="F729" s="191"/>
      <c r="G729" s="95"/>
      <c r="H729" s="191"/>
      <c r="I729" s="191"/>
      <c r="J729" s="96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  <c r="CM729" s="93"/>
      <c r="CN729" s="93"/>
      <c r="CO729" s="93"/>
      <c r="CP729" s="93"/>
      <c r="CQ729" s="93"/>
      <c r="CR729" s="93"/>
      <c r="CS729" s="93"/>
      <c r="CT729" s="93"/>
      <c r="CU729" s="93"/>
      <c r="CV729" s="93"/>
      <c r="CW729" s="93"/>
      <c r="CX729" s="93"/>
      <c r="CY729" s="93"/>
      <c r="CZ729" s="93"/>
      <c r="DA729" s="93"/>
      <c r="DB729" s="93"/>
      <c r="DC729" s="93"/>
      <c r="DD729" s="93"/>
      <c r="DE729" s="93"/>
      <c r="DF729" s="93"/>
      <c r="DG729" s="93"/>
      <c r="DH729" s="93"/>
      <c r="DI729" s="93"/>
      <c r="DJ729" s="93"/>
      <c r="DK729" s="93"/>
      <c r="DL729" s="93"/>
      <c r="DM729" s="93"/>
      <c r="DN729" s="93"/>
      <c r="DO729" s="93"/>
      <c r="DP729" s="93"/>
      <c r="DQ729" s="93"/>
      <c r="DR729" s="93"/>
      <c r="DS729" s="93"/>
      <c r="DT729" s="93"/>
      <c r="DU729" s="93"/>
      <c r="DV729" s="93"/>
      <c r="DW729" s="93"/>
      <c r="DX729" s="93"/>
      <c r="DY729" s="93"/>
      <c r="DZ729" s="93"/>
      <c r="EA729" s="93"/>
      <c r="EB729" s="93"/>
      <c r="EC729" s="93"/>
      <c r="ED729" s="93"/>
      <c r="EE729" s="93"/>
      <c r="EF729" s="93"/>
      <c r="EG729" s="93"/>
      <c r="EH729" s="93"/>
      <c r="EI729" s="93"/>
      <c r="EJ729" s="93"/>
      <c r="EK729" s="93"/>
      <c r="EL729" s="93"/>
      <c r="EM729" s="93"/>
      <c r="EN729" s="93"/>
      <c r="EO729" s="93"/>
      <c r="EP729" s="93"/>
      <c r="EQ729" s="93"/>
      <c r="ER729" s="93"/>
      <c r="ES729" s="93"/>
      <c r="ET729" s="93"/>
      <c r="EU729" s="93"/>
      <c r="EV729" s="93"/>
      <c r="EW729" s="93"/>
      <c r="EX729" s="93"/>
      <c r="EY729" s="93"/>
      <c r="EZ729" s="93"/>
      <c r="FA729" s="93"/>
      <c r="FB729" s="93"/>
      <c r="FC729" s="93"/>
      <c r="FD729" s="93"/>
      <c r="FE729" s="93"/>
      <c r="FF729" s="93"/>
      <c r="FG729" s="93"/>
      <c r="FH729" s="93"/>
      <c r="FI729" s="93"/>
      <c r="FJ729" s="93"/>
      <c r="FK729" s="93"/>
      <c r="FL729" s="93"/>
      <c r="FM729" s="93"/>
      <c r="FN729" s="93"/>
      <c r="FO729" s="93"/>
      <c r="FP729" s="93"/>
      <c r="FQ729" s="93"/>
      <c r="FR729" s="93"/>
      <c r="FS729" s="93"/>
      <c r="FT729" s="93"/>
      <c r="FU729" s="93"/>
      <c r="FV729" s="93"/>
      <c r="FW729" s="93"/>
      <c r="FX729" s="93"/>
      <c r="FY729" s="93"/>
      <c r="FZ729" s="93"/>
      <c r="GA729" s="93"/>
      <c r="GB729" s="93"/>
      <c r="GC729" s="93"/>
      <c r="GD729" s="93"/>
      <c r="GE729" s="93"/>
      <c r="GF729" s="93"/>
      <c r="GG729" s="93"/>
      <c r="GH729" s="93"/>
      <c r="GI729" s="93"/>
      <c r="GJ729" s="93"/>
      <c r="GK729" s="93"/>
      <c r="GL729" s="93"/>
      <c r="GM729" s="93"/>
      <c r="GN729" s="93"/>
      <c r="GO729" s="93"/>
      <c r="GP729" s="93"/>
      <c r="GQ729" s="93"/>
      <c r="GR729" s="93"/>
      <c r="GS729" s="93"/>
      <c r="GT729" s="93"/>
      <c r="GU729" s="93"/>
      <c r="GV729" s="93"/>
      <c r="GW729" s="93"/>
      <c r="GX729" s="93"/>
      <c r="GY729" s="93"/>
      <c r="GZ729" s="93"/>
      <c r="HA729" s="93"/>
      <c r="HB729" s="93"/>
      <c r="HC729" s="93"/>
      <c r="HD729" s="93"/>
      <c r="HE729" s="93"/>
      <c r="HF729" s="93"/>
      <c r="HG729" s="93"/>
      <c r="HH729" s="93"/>
      <c r="HI729" s="93"/>
      <c r="HJ729" s="93"/>
      <c r="HK729" s="93"/>
      <c r="HL729" s="93"/>
      <c r="HM729" s="93"/>
      <c r="HN729" s="93"/>
      <c r="HO729" s="93"/>
      <c r="HP729" s="93"/>
      <c r="HQ729" s="93"/>
      <c r="HR729" s="93"/>
      <c r="HS729" s="93"/>
      <c r="HT729" s="93"/>
      <c r="HU729" s="93"/>
      <c r="HV729" s="93"/>
      <c r="HW729" s="93"/>
      <c r="HX729" s="93"/>
      <c r="HY729" s="93"/>
      <c r="HZ729" s="93"/>
      <c r="IA729" s="93"/>
      <c r="IB729" s="93"/>
      <c r="IC729" s="93"/>
      <c r="ID729" s="93"/>
      <c r="IE729" s="93"/>
      <c r="IF729" s="93"/>
      <c r="IG729" s="93"/>
      <c r="IH729" s="93"/>
      <c r="II729" s="93"/>
      <c r="IJ729" s="93"/>
      <c r="IK729" s="93"/>
      <c r="IL729" s="93"/>
      <c r="IM729" s="93"/>
      <c r="IN729" s="93"/>
      <c r="IO729" s="93"/>
      <c r="IP729" s="93"/>
      <c r="IQ729" s="93"/>
      <c r="IR729" s="93"/>
      <c r="IS729" s="93"/>
      <c r="IT729" s="93"/>
      <c r="IU729" s="93"/>
      <c r="IV729" s="93"/>
      <c r="IW729" s="93"/>
      <c r="IX729" s="93"/>
      <c r="IY729" s="93"/>
      <c r="IZ729" s="93"/>
      <c r="JA729" s="93"/>
      <c r="JB729" s="93"/>
      <c r="JC729" s="93"/>
      <c r="JD729" s="93"/>
      <c r="JE729" s="93"/>
      <c r="JF729" s="93"/>
      <c r="JG729" s="93"/>
      <c r="JH729" s="93"/>
      <c r="JI729" s="93"/>
      <c r="JJ729" s="93"/>
      <c r="JK729" s="93"/>
      <c r="JL729" s="93"/>
      <c r="JM729" s="93"/>
      <c r="JN729" s="93"/>
      <c r="JO729" s="93"/>
      <c r="JP729" s="93"/>
      <c r="JQ729" s="93"/>
      <c r="JR729" s="93"/>
      <c r="JS729" s="93"/>
    </row>
    <row r="730" spans="1:279" x14ac:dyDescent="0.25">
      <c r="A730" s="93"/>
      <c r="B730" s="93"/>
      <c r="C730" s="93"/>
      <c r="D730" s="93"/>
      <c r="E730" s="94"/>
      <c r="F730" s="191"/>
      <c r="G730" s="95"/>
      <c r="H730" s="191"/>
      <c r="I730" s="191"/>
      <c r="J730" s="96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  <c r="CM730" s="93"/>
      <c r="CN730" s="93"/>
      <c r="CO730" s="93"/>
      <c r="CP730" s="93"/>
      <c r="CQ730" s="93"/>
      <c r="CR730" s="93"/>
      <c r="CS730" s="93"/>
      <c r="CT730" s="93"/>
      <c r="CU730" s="93"/>
      <c r="CV730" s="93"/>
      <c r="CW730" s="93"/>
      <c r="CX730" s="93"/>
      <c r="CY730" s="93"/>
      <c r="CZ730" s="93"/>
      <c r="DA730" s="93"/>
      <c r="DB730" s="93"/>
      <c r="DC730" s="93"/>
      <c r="DD730" s="93"/>
      <c r="DE730" s="93"/>
      <c r="DF730" s="93"/>
      <c r="DG730" s="93"/>
      <c r="DH730" s="93"/>
      <c r="DI730" s="93"/>
      <c r="DJ730" s="93"/>
      <c r="DK730" s="93"/>
      <c r="DL730" s="93"/>
      <c r="DM730" s="93"/>
      <c r="DN730" s="93"/>
      <c r="DO730" s="93"/>
      <c r="DP730" s="93"/>
      <c r="DQ730" s="93"/>
      <c r="DR730" s="93"/>
      <c r="DS730" s="93"/>
      <c r="DT730" s="93"/>
      <c r="DU730" s="93"/>
      <c r="DV730" s="93"/>
      <c r="DW730" s="93"/>
      <c r="DX730" s="93"/>
      <c r="DY730" s="93"/>
      <c r="DZ730" s="93"/>
      <c r="EA730" s="93"/>
      <c r="EB730" s="93"/>
      <c r="EC730" s="93"/>
      <c r="ED730" s="93"/>
      <c r="EE730" s="93"/>
      <c r="EF730" s="93"/>
      <c r="EG730" s="93"/>
      <c r="EH730" s="93"/>
      <c r="EI730" s="93"/>
      <c r="EJ730" s="93"/>
      <c r="EK730" s="93"/>
      <c r="EL730" s="93"/>
      <c r="EM730" s="93"/>
      <c r="EN730" s="93"/>
      <c r="EO730" s="93"/>
      <c r="EP730" s="93"/>
      <c r="EQ730" s="93"/>
      <c r="ER730" s="93"/>
      <c r="ES730" s="93"/>
      <c r="ET730" s="93"/>
      <c r="EU730" s="93"/>
      <c r="EV730" s="93"/>
      <c r="EW730" s="93"/>
      <c r="EX730" s="93"/>
      <c r="EY730" s="93"/>
      <c r="EZ730" s="93"/>
      <c r="FA730" s="93"/>
      <c r="FB730" s="93"/>
      <c r="FC730" s="93"/>
      <c r="FD730" s="93"/>
      <c r="FE730" s="93"/>
      <c r="FF730" s="93"/>
      <c r="FG730" s="93"/>
      <c r="FH730" s="93"/>
      <c r="FI730" s="93"/>
      <c r="FJ730" s="93"/>
      <c r="FK730" s="93"/>
      <c r="FL730" s="93"/>
      <c r="FM730" s="93"/>
      <c r="FN730" s="93"/>
      <c r="FO730" s="93"/>
      <c r="FP730" s="93"/>
      <c r="FQ730" s="93"/>
      <c r="FR730" s="93"/>
      <c r="FS730" s="93"/>
      <c r="FT730" s="93"/>
      <c r="FU730" s="93"/>
      <c r="FV730" s="93"/>
      <c r="FW730" s="93"/>
      <c r="FX730" s="93"/>
      <c r="FY730" s="93"/>
      <c r="FZ730" s="93"/>
      <c r="GA730" s="93"/>
      <c r="GB730" s="93"/>
      <c r="GC730" s="93"/>
      <c r="GD730" s="93"/>
      <c r="GE730" s="93"/>
      <c r="GF730" s="93"/>
      <c r="GG730" s="93"/>
      <c r="GH730" s="93"/>
      <c r="GI730" s="93"/>
      <c r="GJ730" s="93"/>
      <c r="GK730" s="93"/>
      <c r="GL730" s="93"/>
      <c r="GM730" s="93"/>
      <c r="GN730" s="93"/>
      <c r="GO730" s="93"/>
      <c r="GP730" s="93"/>
      <c r="GQ730" s="93"/>
      <c r="GR730" s="93"/>
      <c r="GS730" s="93"/>
      <c r="GT730" s="93"/>
      <c r="GU730" s="93"/>
      <c r="GV730" s="93"/>
      <c r="GW730" s="93"/>
      <c r="GX730" s="93"/>
      <c r="GY730" s="93"/>
      <c r="GZ730" s="93"/>
      <c r="HA730" s="93"/>
      <c r="HB730" s="93"/>
      <c r="HC730" s="93"/>
      <c r="HD730" s="93"/>
      <c r="HE730" s="93"/>
      <c r="HF730" s="93"/>
      <c r="HG730" s="93"/>
      <c r="HH730" s="93"/>
      <c r="HI730" s="93"/>
      <c r="HJ730" s="93"/>
      <c r="HK730" s="93"/>
      <c r="HL730" s="93"/>
      <c r="HM730" s="93"/>
      <c r="HN730" s="93"/>
      <c r="HO730" s="93"/>
      <c r="HP730" s="93"/>
      <c r="HQ730" s="93"/>
      <c r="HR730" s="93"/>
      <c r="HS730" s="93"/>
      <c r="HT730" s="93"/>
      <c r="HU730" s="93"/>
      <c r="HV730" s="93"/>
      <c r="HW730" s="93"/>
      <c r="HX730" s="93"/>
      <c r="HY730" s="93"/>
      <c r="HZ730" s="93"/>
      <c r="IA730" s="93"/>
      <c r="IB730" s="93"/>
      <c r="IC730" s="93"/>
      <c r="ID730" s="93"/>
      <c r="IE730" s="93"/>
      <c r="IF730" s="93"/>
      <c r="IG730" s="93"/>
      <c r="IH730" s="93"/>
      <c r="II730" s="93"/>
      <c r="IJ730" s="93"/>
      <c r="IK730" s="93"/>
      <c r="IL730" s="93"/>
      <c r="IM730" s="93"/>
      <c r="IN730" s="93"/>
      <c r="IO730" s="93"/>
      <c r="IP730" s="93"/>
      <c r="IQ730" s="93"/>
      <c r="IR730" s="93"/>
      <c r="IS730" s="93"/>
      <c r="IT730" s="93"/>
      <c r="IU730" s="93"/>
      <c r="IV730" s="93"/>
      <c r="IW730" s="93"/>
      <c r="IX730" s="93"/>
      <c r="IY730" s="93"/>
      <c r="IZ730" s="93"/>
      <c r="JA730" s="93"/>
      <c r="JB730" s="93"/>
      <c r="JC730" s="93"/>
      <c r="JD730" s="93"/>
      <c r="JE730" s="93"/>
      <c r="JF730" s="93"/>
      <c r="JG730" s="93"/>
      <c r="JH730" s="93"/>
      <c r="JI730" s="93"/>
      <c r="JJ730" s="93"/>
      <c r="JK730" s="93"/>
      <c r="JL730" s="93"/>
      <c r="JM730" s="93"/>
      <c r="JN730" s="93"/>
      <c r="JO730" s="93"/>
      <c r="JP730" s="93"/>
      <c r="JQ730" s="93"/>
      <c r="JR730" s="93"/>
      <c r="JS730" s="93"/>
    </row>
    <row r="731" spans="1:279" x14ac:dyDescent="0.25">
      <c r="A731" s="93"/>
      <c r="B731" s="93"/>
      <c r="C731" s="93"/>
      <c r="D731" s="93"/>
      <c r="E731" s="94"/>
      <c r="F731" s="191"/>
      <c r="G731" s="95"/>
      <c r="H731" s="191"/>
      <c r="I731" s="191"/>
      <c r="J731" s="96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  <c r="CM731" s="93"/>
      <c r="CN731" s="93"/>
      <c r="CO731" s="93"/>
      <c r="CP731" s="93"/>
      <c r="CQ731" s="93"/>
      <c r="CR731" s="93"/>
      <c r="CS731" s="93"/>
      <c r="CT731" s="93"/>
      <c r="CU731" s="93"/>
      <c r="CV731" s="93"/>
      <c r="CW731" s="93"/>
      <c r="CX731" s="93"/>
      <c r="CY731" s="93"/>
      <c r="CZ731" s="93"/>
      <c r="DA731" s="93"/>
      <c r="DB731" s="93"/>
      <c r="DC731" s="93"/>
      <c r="DD731" s="93"/>
      <c r="DE731" s="93"/>
      <c r="DF731" s="93"/>
      <c r="DG731" s="93"/>
      <c r="DH731" s="93"/>
      <c r="DI731" s="93"/>
      <c r="DJ731" s="93"/>
      <c r="DK731" s="93"/>
      <c r="DL731" s="93"/>
      <c r="DM731" s="93"/>
      <c r="DN731" s="93"/>
      <c r="DO731" s="93"/>
      <c r="DP731" s="93"/>
      <c r="DQ731" s="93"/>
      <c r="DR731" s="93"/>
      <c r="DS731" s="93"/>
      <c r="DT731" s="93"/>
      <c r="DU731" s="93"/>
      <c r="DV731" s="93"/>
      <c r="DW731" s="93"/>
      <c r="DX731" s="93"/>
      <c r="DY731" s="93"/>
      <c r="DZ731" s="93"/>
      <c r="EA731" s="93"/>
      <c r="EB731" s="93"/>
      <c r="EC731" s="93"/>
      <c r="ED731" s="93"/>
      <c r="EE731" s="93"/>
      <c r="EF731" s="93"/>
      <c r="EG731" s="93"/>
      <c r="EH731" s="93"/>
      <c r="EI731" s="93"/>
      <c r="EJ731" s="93"/>
      <c r="EK731" s="93"/>
      <c r="EL731" s="93"/>
      <c r="EM731" s="93"/>
      <c r="EN731" s="93"/>
      <c r="EO731" s="93"/>
      <c r="EP731" s="93"/>
      <c r="EQ731" s="93"/>
      <c r="ER731" s="93"/>
      <c r="ES731" s="93"/>
      <c r="ET731" s="93"/>
      <c r="EU731" s="93"/>
      <c r="EV731" s="93"/>
      <c r="EW731" s="93"/>
      <c r="EX731" s="93"/>
      <c r="EY731" s="93"/>
      <c r="EZ731" s="93"/>
      <c r="FA731" s="93"/>
      <c r="FB731" s="93"/>
      <c r="FC731" s="93"/>
      <c r="FD731" s="93"/>
      <c r="FE731" s="93"/>
      <c r="FF731" s="93"/>
      <c r="FG731" s="93"/>
      <c r="FH731" s="93"/>
      <c r="FI731" s="93"/>
      <c r="FJ731" s="93"/>
      <c r="FK731" s="93"/>
      <c r="FL731" s="93"/>
      <c r="FM731" s="93"/>
      <c r="FN731" s="93"/>
      <c r="FO731" s="93"/>
      <c r="FP731" s="93"/>
      <c r="FQ731" s="93"/>
      <c r="FR731" s="93"/>
      <c r="FS731" s="93"/>
      <c r="FT731" s="93"/>
      <c r="FU731" s="93"/>
      <c r="FV731" s="93"/>
      <c r="FW731" s="93"/>
      <c r="FX731" s="93"/>
      <c r="FY731" s="93"/>
      <c r="FZ731" s="93"/>
      <c r="GA731" s="93"/>
      <c r="GB731" s="93"/>
      <c r="GC731" s="93"/>
      <c r="GD731" s="93"/>
      <c r="GE731" s="93"/>
      <c r="GF731" s="93"/>
      <c r="GG731" s="93"/>
      <c r="GH731" s="93"/>
      <c r="GI731" s="93"/>
      <c r="GJ731" s="93"/>
      <c r="GK731" s="93"/>
      <c r="GL731" s="93"/>
      <c r="GM731" s="93"/>
      <c r="GN731" s="93"/>
      <c r="GO731" s="93"/>
      <c r="GP731" s="93"/>
      <c r="GQ731" s="93"/>
      <c r="GR731" s="93"/>
      <c r="GS731" s="93"/>
      <c r="GT731" s="93"/>
      <c r="GU731" s="93"/>
      <c r="GV731" s="93"/>
      <c r="GW731" s="93"/>
      <c r="GX731" s="93"/>
      <c r="GY731" s="93"/>
      <c r="GZ731" s="93"/>
      <c r="HA731" s="93"/>
      <c r="HB731" s="93"/>
      <c r="HC731" s="93"/>
      <c r="HD731" s="93"/>
      <c r="HE731" s="93"/>
      <c r="HF731" s="93"/>
      <c r="HG731" s="93"/>
      <c r="HH731" s="93"/>
      <c r="HI731" s="93"/>
      <c r="HJ731" s="93"/>
      <c r="HK731" s="93"/>
      <c r="HL731" s="93"/>
      <c r="HM731" s="93"/>
      <c r="HN731" s="93"/>
      <c r="HO731" s="93"/>
      <c r="HP731" s="93"/>
      <c r="HQ731" s="93"/>
      <c r="HR731" s="93"/>
      <c r="HS731" s="93"/>
      <c r="HT731" s="93"/>
      <c r="HU731" s="93"/>
      <c r="HV731" s="93"/>
      <c r="HW731" s="93"/>
      <c r="HX731" s="93"/>
      <c r="HY731" s="93"/>
      <c r="HZ731" s="93"/>
      <c r="IA731" s="93"/>
      <c r="IB731" s="93"/>
      <c r="IC731" s="93"/>
      <c r="ID731" s="93"/>
      <c r="IE731" s="93"/>
      <c r="IF731" s="93"/>
      <c r="IG731" s="93"/>
      <c r="IH731" s="93"/>
      <c r="II731" s="93"/>
      <c r="IJ731" s="93"/>
      <c r="IK731" s="93"/>
      <c r="IL731" s="93"/>
      <c r="IM731" s="93"/>
      <c r="IN731" s="93"/>
      <c r="IO731" s="93"/>
      <c r="IP731" s="93"/>
      <c r="IQ731" s="93"/>
      <c r="IR731" s="93"/>
      <c r="IS731" s="93"/>
      <c r="IT731" s="93"/>
      <c r="IU731" s="93"/>
      <c r="IV731" s="93"/>
      <c r="IW731" s="93"/>
      <c r="IX731" s="93"/>
      <c r="IY731" s="93"/>
      <c r="IZ731" s="93"/>
      <c r="JA731" s="93"/>
      <c r="JB731" s="93"/>
      <c r="JC731" s="93"/>
      <c r="JD731" s="93"/>
      <c r="JE731" s="93"/>
      <c r="JF731" s="93"/>
      <c r="JG731" s="93"/>
      <c r="JH731" s="93"/>
      <c r="JI731" s="93"/>
      <c r="JJ731" s="93"/>
      <c r="JK731" s="93"/>
      <c r="JL731" s="93"/>
      <c r="JM731" s="93"/>
      <c r="JN731" s="93"/>
      <c r="JO731" s="93"/>
      <c r="JP731" s="93"/>
      <c r="JQ731" s="93"/>
      <c r="JR731" s="93"/>
      <c r="JS731" s="93"/>
    </row>
    <row r="732" spans="1:279" x14ac:dyDescent="0.25">
      <c r="A732" s="93"/>
      <c r="B732" s="93"/>
      <c r="C732" s="93"/>
      <c r="D732" s="93"/>
      <c r="E732" s="94"/>
      <c r="F732" s="191"/>
      <c r="G732" s="95"/>
      <c r="H732" s="191"/>
      <c r="I732" s="191"/>
      <c r="J732" s="96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  <c r="CM732" s="93"/>
      <c r="CN732" s="93"/>
      <c r="CO732" s="93"/>
      <c r="CP732" s="93"/>
      <c r="CQ732" s="93"/>
      <c r="CR732" s="93"/>
      <c r="CS732" s="93"/>
      <c r="CT732" s="93"/>
      <c r="CU732" s="93"/>
      <c r="CV732" s="93"/>
      <c r="CW732" s="93"/>
      <c r="CX732" s="93"/>
      <c r="CY732" s="93"/>
      <c r="CZ732" s="93"/>
      <c r="DA732" s="93"/>
      <c r="DB732" s="93"/>
      <c r="DC732" s="93"/>
      <c r="DD732" s="93"/>
      <c r="DE732" s="93"/>
      <c r="DF732" s="93"/>
      <c r="DG732" s="93"/>
      <c r="DH732" s="93"/>
      <c r="DI732" s="93"/>
      <c r="DJ732" s="93"/>
      <c r="DK732" s="93"/>
      <c r="DL732" s="93"/>
      <c r="DM732" s="93"/>
      <c r="DN732" s="93"/>
      <c r="DO732" s="93"/>
      <c r="DP732" s="93"/>
      <c r="DQ732" s="93"/>
      <c r="DR732" s="93"/>
      <c r="DS732" s="93"/>
      <c r="DT732" s="93"/>
      <c r="DU732" s="93"/>
      <c r="DV732" s="93"/>
      <c r="DW732" s="93"/>
      <c r="DX732" s="93"/>
      <c r="DY732" s="93"/>
      <c r="DZ732" s="93"/>
      <c r="EA732" s="93"/>
      <c r="EB732" s="93"/>
      <c r="EC732" s="93"/>
      <c r="ED732" s="93"/>
      <c r="EE732" s="93"/>
      <c r="EF732" s="93"/>
      <c r="EG732" s="93"/>
      <c r="EH732" s="93"/>
      <c r="EI732" s="93"/>
      <c r="EJ732" s="93"/>
      <c r="EK732" s="93"/>
      <c r="EL732" s="93"/>
      <c r="EM732" s="93"/>
      <c r="EN732" s="93"/>
      <c r="EO732" s="93"/>
      <c r="EP732" s="93"/>
      <c r="EQ732" s="93"/>
      <c r="ER732" s="93"/>
      <c r="ES732" s="93"/>
      <c r="ET732" s="93"/>
      <c r="EU732" s="93"/>
      <c r="EV732" s="93"/>
      <c r="EW732" s="93"/>
      <c r="EX732" s="93"/>
      <c r="EY732" s="93"/>
      <c r="EZ732" s="93"/>
      <c r="FA732" s="93"/>
      <c r="FB732" s="93"/>
      <c r="FC732" s="93"/>
      <c r="FD732" s="93"/>
      <c r="FE732" s="93"/>
      <c r="FF732" s="93"/>
      <c r="FG732" s="93"/>
      <c r="FH732" s="93"/>
      <c r="FI732" s="93"/>
      <c r="FJ732" s="93"/>
      <c r="FK732" s="93"/>
      <c r="FL732" s="93"/>
      <c r="FM732" s="93"/>
      <c r="FN732" s="93"/>
      <c r="FO732" s="93"/>
      <c r="FP732" s="93"/>
      <c r="FQ732" s="93"/>
      <c r="FR732" s="93"/>
      <c r="FS732" s="93"/>
      <c r="FT732" s="93"/>
      <c r="FU732" s="93"/>
      <c r="FV732" s="93"/>
      <c r="FW732" s="93"/>
      <c r="FX732" s="93"/>
      <c r="FY732" s="93"/>
      <c r="FZ732" s="93"/>
      <c r="GA732" s="93"/>
      <c r="GB732" s="93"/>
      <c r="GC732" s="93"/>
      <c r="GD732" s="93"/>
      <c r="GE732" s="93"/>
      <c r="GF732" s="93"/>
      <c r="GG732" s="93"/>
      <c r="GH732" s="93"/>
      <c r="GI732" s="93"/>
      <c r="GJ732" s="93"/>
      <c r="GK732" s="93"/>
      <c r="GL732" s="93"/>
      <c r="GM732" s="93"/>
      <c r="GN732" s="93"/>
      <c r="GO732" s="93"/>
      <c r="GP732" s="93"/>
      <c r="GQ732" s="93"/>
      <c r="GR732" s="93"/>
      <c r="GS732" s="93"/>
      <c r="GT732" s="93"/>
      <c r="GU732" s="93"/>
      <c r="GV732" s="93"/>
      <c r="GW732" s="93"/>
      <c r="GX732" s="93"/>
      <c r="GY732" s="93"/>
      <c r="GZ732" s="93"/>
      <c r="HA732" s="93"/>
      <c r="HB732" s="93"/>
      <c r="HC732" s="93"/>
      <c r="HD732" s="93"/>
      <c r="HE732" s="93"/>
      <c r="HF732" s="93"/>
      <c r="HG732" s="93"/>
      <c r="HH732" s="93"/>
      <c r="HI732" s="93"/>
      <c r="HJ732" s="93"/>
      <c r="HK732" s="93"/>
      <c r="HL732" s="93"/>
      <c r="HM732" s="93"/>
      <c r="HN732" s="93"/>
      <c r="HO732" s="93"/>
      <c r="HP732" s="93"/>
      <c r="HQ732" s="93"/>
      <c r="HR732" s="93"/>
      <c r="HS732" s="93"/>
      <c r="HT732" s="93"/>
      <c r="HU732" s="93"/>
      <c r="HV732" s="93"/>
      <c r="HW732" s="93"/>
      <c r="HX732" s="93"/>
      <c r="HY732" s="93"/>
      <c r="HZ732" s="93"/>
      <c r="IA732" s="93"/>
      <c r="IB732" s="93"/>
      <c r="IC732" s="93"/>
      <c r="ID732" s="93"/>
      <c r="IE732" s="93"/>
      <c r="IF732" s="93"/>
      <c r="IG732" s="93"/>
      <c r="IH732" s="93"/>
      <c r="II732" s="93"/>
      <c r="IJ732" s="93"/>
      <c r="IK732" s="93"/>
      <c r="IL732" s="93"/>
      <c r="IM732" s="93"/>
      <c r="IN732" s="93"/>
      <c r="IO732" s="93"/>
      <c r="IP732" s="93"/>
      <c r="IQ732" s="93"/>
      <c r="IR732" s="93"/>
      <c r="IS732" s="93"/>
      <c r="IT732" s="93"/>
      <c r="IU732" s="93"/>
      <c r="IV732" s="93"/>
      <c r="IW732" s="93"/>
      <c r="IX732" s="93"/>
      <c r="IY732" s="93"/>
      <c r="IZ732" s="93"/>
      <c r="JA732" s="93"/>
      <c r="JB732" s="93"/>
      <c r="JC732" s="93"/>
      <c r="JD732" s="93"/>
      <c r="JE732" s="93"/>
      <c r="JF732" s="93"/>
      <c r="JG732" s="93"/>
      <c r="JH732" s="93"/>
      <c r="JI732" s="93"/>
      <c r="JJ732" s="93"/>
      <c r="JK732" s="93"/>
      <c r="JL732" s="93"/>
      <c r="JM732" s="93"/>
      <c r="JN732" s="93"/>
      <c r="JO732" s="93"/>
      <c r="JP732" s="93"/>
      <c r="JQ732" s="93"/>
      <c r="JR732" s="93"/>
      <c r="JS732" s="93"/>
    </row>
    <row r="733" spans="1:279" x14ac:dyDescent="0.25">
      <c r="A733" s="93"/>
      <c r="B733" s="93"/>
      <c r="C733" s="93"/>
      <c r="D733" s="93"/>
      <c r="E733" s="94"/>
      <c r="F733" s="191"/>
      <c r="G733" s="95"/>
      <c r="H733" s="191"/>
      <c r="I733" s="191"/>
      <c r="J733" s="96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  <c r="CM733" s="93"/>
      <c r="CN733" s="93"/>
      <c r="CO733" s="93"/>
      <c r="CP733" s="93"/>
      <c r="CQ733" s="93"/>
      <c r="CR733" s="93"/>
      <c r="CS733" s="93"/>
      <c r="CT733" s="93"/>
      <c r="CU733" s="93"/>
      <c r="CV733" s="93"/>
      <c r="CW733" s="93"/>
      <c r="CX733" s="93"/>
      <c r="CY733" s="93"/>
      <c r="CZ733" s="93"/>
      <c r="DA733" s="93"/>
      <c r="DB733" s="93"/>
      <c r="DC733" s="93"/>
      <c r="DD733" s="93"/>
      <c r="DE733" s="93"/>
      <c r="DF733" s="93"/>
      <c r="DG733" s="93"/>
      <c r="DH733" s="93"/>
      <c r="DI733" s="93"/>
      <c r="DJ733" s="93"/>
      <c r="DK733" s="93"/>
      <c r="DL733" s="93"/>
      <c r="DM733" s="93"/>
      <c r="DN733" s="93"/>
      <c r="DO733" s="93"/>
      <c r="DP733" s="93"/>
      <c r="DQ733" s="93"/>
      <c r="DR733" s="93"/>
      <c r="DS733" s="93"/>
      <c r="DT733" s="93"/>
      <c r="DU733" s="93"/>
      <c r="DV733" s="93"/>
      <c r="DW733" s="93"/>
      <c r="DX733" s="93"/>
      <c r="DY733" s="93"/>
      <c r="DZ733" s="93"/>
      <c r="EA733" s="93"/>
      <c r="EB733" s="93"/>
      <c r="EC733" s="93"/>
      <c r="ED733" s="93"/>
      <c r="EE733" s="93"/>
      <c r="EF733" s="93"/>
      <c r="EG733" s="93"/>
      <c r="EH733" s="93"/>
      <c r="EI733" s="93"/>
      <c r="EJ733" s="93"/>
      <c r="EK733" s="93"/>
      <c r="EL733" s="93"/>
      <c r="EM733" s="93"/>
      <c r="EN733" s="93"/>
      <c r="EO733" s="93"/>
      <c r="EP733" s="93"/>
      <c r="EQ733" s="93"/>
      <c r="ER733" s="93"/>
      <c r="ES733" s="93"/>
      <c r="ET733" s="93"/>
      <c r="EU733" s="93"/>
      <c r="EV733" s="93"/>
      <c r="EW733" s="93"/>
      <c r="EX733" s="93"/>
      <c r="EY733" s="93"/>
      <c r="EZ733" s="93"/>
      <c r="FA733" s="93"/>
      <c r="FB733" s="93"/>
      <c r="FC733" s="93"/>
      <c r="FD733" s="93"/>
      <c r="FE733" s="93"/>
      <c r="FF733" s="93"/>
      <c r="FG733" s="93"/>
      <c r="FH733" s="93"/>
      <c r="FI733" s="93"/>
      <c r="FJ733" s="93"/>
      <c r="FK733" s="93"/>
      <c r="FL733" s="93"/>
      <c r="FM733" s="93"/>
      <c r="FN733" s="93"/>
      <c r="FO733" s="93"/>
      <c r="FP733" s="93"/>
      <c r="FQ733" s="93"/>
      <c r="FR733" s="93"/>
      <c r="FS733" s="93"/>
      <c r="FT733" s="93"/>
      <c r="FU733" s="93"/>
      <c r="FV733" s="93"/>
      <c r="FW733" s="93"/>
      <c r="FX733" s="93"/>
      <c r="FY733" s="93"/>
      <c r="FZ733" s="93"/>
      <c r="GA733" s="93"/>
      <c r="GB733" s="93"/>
      <c r="GC733" s="93"/>
      <c r="GD733" s="93"/>
      <c r="GE733" s="93"/>
      <c r="GF733" s="93"/>
      <c r="GG733" s="93"/>
      <c r="GH733" s="93"/>
      <c r="GI733" s="93"/>
      <c r="GJ733" s="93"/>
      <c r="GK733" s="93"/>
      <c r="GL733" s="93"/>
      <c r="GM733" s="93"/>
      <c r="GN733" s="93"/>
      <c r="GO733" s="93"/>
      <c r="GP733" s="93"/>
      <c r="GQ733" s="93"/>
      <c r="GR733" s="93"/>
      <c r="GS733" s="93"/>
      <c r="GT733" s="93"/>
      <c r="GU733" s="93"/>
      <c r="GV733" s="93"/>
      <c r="GW733" s="93"/>
      <c r="GX733" s="93"/>
      <c r="GY733" s="93"/>
      <c r="GZ733" s="93"/>
      <c r="HA733" s="93"/>
      <c r="HB733" s="93"/>
      <c r="HC733" s="93"/>
      <c r="HD733" s="93"/>
      <c r="HE733" s="93"/>
      <c r="HF733" s="93"/>
      <c r="HG733" s="93"/>
      <c r="HH733" s="93"/>
      <c r="HI733" s="93"/>
      <c r="HJ733" s="93"/>
      <c r="HK733" s="93"/>
      <c r="HL733" s="93"/>
      <c r="HM733" s="93"/>
      <c r="HN733" s="93"/>
      <c r="HO733" s="93"/>
      <c r="HP733" s="93"/>
      <c r="HQ733" s="93"/>
      <c r="HR733" s="93"/>
      <c r="HS733" s="93"/>
      <c r="HT733" s="93"/>
      <c r="HU733" s="93"/>
      <c r="HV733" s="93"/>
      <c r="HW733" s="93"/>
      <c r="HX733" s="93"/>
      <c r="HY733" s="93"/>
      <c r="HZ733" s="93"/>
      <c r="IA733" s="93"/>
      <c r="IB733" s="93"/>
      <c r="IC733" s="93"/>
      <c r="ID733" s="93"/>
      <c r="IE733" s="93"/>
      <c r="IF733" s="93"/>
      <c r="IG733" s="93"/>
      <c r="IH733" s="93"/>
      <c r="II733" s="93"/>
      <c r="IJ733" s="93"/>
      <c r="IK733" s="93"/>
      <c r="IL733" s="93"/>
      <c r="IM733" s="93"/>
      <c r="IN733" s="93"/>
      <c r="IO733" s="93"/>
      <c r="IP733" s="93"/>
      <c r="IQ733" s="93"/>
      <c r="IR733" s="93"/>
      <c r="IS733" s="93"/>
      <c r="IT733" s="93"/>
      <c r="IU733" s="93"/>
      <c r="IV733" s="93"/>
      <c r="IW733" s="93"/>
      <c r="IX733" s="93"/>
      <c r="IY733" s="93"/>
      <c r="IZ733" s="93"/>
      <c r="JA733" s="93"/>
      <c r="JB733" s="93"/>
      <c r="JC733" s="93"/>
      <c r="JD733" s="93"/>
      <c r="JE733" s="93"/>
      <c r="JF733" s="93"/>
      <c r="JG733" s="93"/>
      <c r="JH733" s="93"/>
      <c r="JI733" s="93"/>
      <c r="JJ733" s="93"/>
      <c r="JK733" s="93"/>
      <c r="JL733" s="93"/>
      <c r="JM733" s="93"/>
      <c r="JN733" s="93"/>
      <c r="JO733" s="93"/>
      <c r="JP733" s="93"/>
      <c r="JQ733" s="93"/>
      <c r="JR733" s="93"/>
      <c r="JS733" s="93"/>
    </row>
    <row r="734" spans="1:279" x14ac:dyDescent="0.25">
      <c r="A734" s="93"/>
      <c r="B734" s="93"/>
      <c r="C734" s="93"/>
      <c r="D734" s="93"/>
      <c r="E734" s="94"/>
      <c r="F734" s="191"/>
      <c r="G734" s="95"/>
      <c r="H734" s="191"/>
      <c r="I734" s="191"/>
      <c r="J734" s="96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  <c r="CM734" s="93"/>
      <c r="CN734" s="93"/>
      <c r="CO734" s="93"/>
      <c r="CP734" s="93"/>
      <c r="CQ734" s="93"/>
      <c r="CR734" s="93"/>
      <c r="CS734" s="93"/>
      <c r="CT734" s="93"/>
      <c r="CU734" s="93"/>
      <c r="CV734" s="93"/>
      <c r="CW734" s="93"/>
      <c r="CX734" s="93"/>
      <c r="CY734" s="93"/>
      <c r="CZ734" s="93"/>
      <c r="DA734" s="93"/>
      <c r="DB734" s="93"/>
      <c r="DC734" s="93"/>
      <c r="DD734" s="93"/>
      <c r="DE734" s="93"/>
      <c r="DF734" s="93"/>
      <c r="DG734" s="93"/>
      <c r="DH734" s="93"/>
      <c r="DI734" s="93"/>
      <c r="DJ734" s="93"/>
      <c r="DK734" s="93"/>
      <c r="DL734" s="93"/>
      <c r="DM734" s="93"/>
      <c r="DN734" s="93"/>
      <c r="DO734" s="93"/>
      <c r="DP734" s="93"/>
      <c r="DQ734" s="93"/>
      <c r="DR734" s="93"/>
      <c r="DS734" s="93"/>
      <c r="DT734" s="93"/>
      <c r="DU734" s="93"/>
      <c r="DV734" s="93"/>
      <c r="DW734" s="93"/>
      <c r="DX734" s="93"/>
      <c r="DY734" s="93"/>
      <c r="DZ734" s="93"/>
      <c r="EA734" s="93"/>
      <c r="EB734" s="93"/>
      <c r="EC734" s="93"/>
      <c r="ED734" s="93"/>
      <c r="EE734" s="93"/>
      <c r="EF734" s="93"/>
      <c r="EG734" s="93"/>
      <c r="EH734" s="93"/>
      <c r="EI734" s="93"/>
      <c r="EJ734" s="93"/>
      <c r="EK734" s="93"/>
      <c r="EL734" s="93"/>
      <c r="EM734" s="93"/>
      <c r="EN734" s="93"/>
      <c r="EO734" s="93"/>
      <c r="EP734" s="93"/>
      <c r="EQ734" s="93"/>
      <c r="ER734" s="93"/>
      <c r="ES734" s="93"/>
      <c r="ET734" s="93"/>
      <c r="EU734" s="93"/>
      <c r="EV734" s="93"/>
      <c r="EW734" s="93"/>
      <c r="EX734" s="93"/>
      <c r="EY734" s="93"/>
      <c r="EZ734" s="93"/>
      <c r="FA734" s="93"/>
      <c r="FB734" s="93"/>
      <c r="FC734" s="93"/>
      <c r="FD734" s="93"/>
      <c r="FE734" s="93"/>
      <c r="FF734" s="93"/>
      <c r="FG734" s="93"/>
      <c r="FH734" s="93"/>
      <c r="FI734" s="93"/>
      <c r="FJ734" s="93"/>
      <c r="FK734" s="93"/>
      <c r="FL734" s="93"/>
      <c r="FM734" s="93"/>
      <c r="FN734" s="93"/>
      <c r="FO734" s="93"/>
      <c r="FP734" s="93"/>
      <c r="FQ734" s="93"/>
      <c r="FR734" s="93"/>
      <c r="FS734" s="93"/>
      <c r="FT734" s="93"/>
      <c r="FU734" s="93"/>
      <c r="FV734" s="93"/>
      <c r="FW734" s="93"/>
      <c r="FX734" s="93"/>
      <c r="FY734" s="93"/>
      <c r="FZ734" s="93"/>
      <c r="GA734" s="93"/>
      <c r="GB734" s="93"/>
      <c r="GC734" s="93"/>
      <c r="GD734" s="93"/>
      <c r="GE734" s="93"/>
      <c r="GF734" s="93"/>
      <c r="GG734" s="93"/>
      <c r="GH734" s="93"/>
      <c r="GI734" s="93"/>
      <c r="GJ734" s="93"/>
      <c r="GK734" s="93"/>
      <c r="GL734" s="93"/>
      <c r="GM734" s="93"/>
      <c r="GN734" s="93"/>
      <c r="GO734" s="93"/>
      <c r="GP734" s="93"/>
      <c r="GQ734" s="93"/>
      <c r="GR734" s="93"/>
      <c r="GS734" s="93"/>
      <c r="GT734" s="93"/>
      <c r="GU734" s="93"/>
      <c r="GV734" s="93"/>
      <c r="GW734" s="93"/>
      <c r="GX734" s="93"/>
      <c r="GY734" s="93"/>
      <c r="GZ734" s="93"/>
      <c r="HA734" s="93"/>
      <c r="HB734" s="93"/>
      <c r="HC734" s="93"/>
      <c r="HD734" s="93"/>
      <c r="HE734" s="93"/>
      <c r="HF734" s="93"/>
      <c r="HG734" s="93"/>
      <c r="HH734" s="93"/>
      <c r="HI734" s="93"/>
      <c r="HJ734" s="93"/>
      <c r="HK734" s="93"/>
      <c r="HL734" s="93"/>
      <c r="HM734" s="93"/>
      <c r="HN734" s="93"/>
      <c r="HO734" s="93"/>
      <c r="HP734" s="93"/>
      <c r="HQ734" s="93"/>
      <c r="HR734" s="93"/>
      <c r="HS734" s="93"/>
      <c r="HT734" s="93"/>
      <c r="HU734" s="93"/>
      <c r="HV734" s="93"/>
      <c r="HW734" s="93"/>
      <c r="HX734" s="93"/>
      <c r="HY734" s="93"/>
      <c r="HZ734" s="93"/>
      <c r="IA734" s="93"/>
      <c r="IB734" s="93"/>
      <c r="IC734" s="93"/>
      <c r="ID734" s="93"/>
      <c r="IE734" s="93"/>
      <c r="IF734" s="93"/>
      <c r="IG734" s="93"/>
      <c r="IH734" s="93"/>
      <c r="II734" s="93"/>
      <c r="IJ734" s="93"/>
      <c r="IK734" s="93"/>
      <c r="IL734" s="93"/>
      <c r="IM734" s="93"/>
      <c r="IN734" s="93"/>
      <c r="IO734" s="93"/>
      <c r="IP734" s="93"/>
      <c r="IQ734" s="93"/>
      <c r="IR734" s="93"/>
      <c r="IS734" s="93"/>
      <c r="IT734" s="93"/>
      <c r="IU734" s="93"/>
      <c r="IV734" s="93"/>
      <c r="IW734" s="93"/>
      <c r="IX734" s="93"/>
      <c r="IY734" s="93"/>
      <c r="IZ734" s="93"/>
      <c r="JA734" s="93"/>
      <c r="JB734" s="93"/>
      <c r="JC734" s="93"/>
      <c r="JD734" s="93"/>
      <c r="JE734" s="93"/>
      <c r="JF734" s="93"/>
      <c r="JG734" s="93"/>
      <c r="JH734" s="93"/>
      <c r="JI734" s="93"/>
      <c r="JJ734" s="93"/>
      <c r="JK734" s="93"/>
      <c r="JL734" s="93"/>
      <c r="JM734" s="93"/>
      <c r="JN734" s="93"/>
      <c r="JO734" s="93"/>
      <c r="JP734" s="93"/>
      <c r="JQ734" s="93"/>
      <c r="JR734" s="93"/>
      <c r="JS734" s="93"/>
    </row>
    <row r="735" spans="1:279" x14ac:dyDescent="0.25">
      <c r="A735" s="93"/>
      <c r="B735" s="93"/>
      <c r="C735" s="93"/>
      <c r="D735" s="93"/>
      <c r="E735" s="94"/>
      <c r="F735" s="191"/>
      <c r="G735" s="95"/>
      <c r="H735" s="191"/>
      <c r="I735" s="191"/>
      <c r="J735" s="96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  <c r="CM735" s="93"/>
      <c r="CN735" s="93"/>
      <c r="CO735" s="93"/>
      <c r="CP735" s="93"/>
      <c r="CQ735" s="93"/>
      <c r="CR735" s="93"/>
      <c r="CS735" s="93"/>
      <c r="CT735" s="93"/>
      <c r="CU735" s="93"/>
      <c r="CV735" s="93"/>
      <c r="CW735" s="93"/>
      <c r="CX735" s="93"/>
      <c r="CY735" s="93"/>
      <c r="CZ735" s="93"/>
      <c r="DA735" s="93"/>
      <c r="DB735" s="93"/>
      <c r="DC735" s="93"/>
      <c r="DD735" s="93"/>
      <c r="DE735" s="93"/>
      <c r="DF735" s="93"/>
      <c r="DG735" s="93"/>
      <c r="DH735" s="93"/>
      <c r="DI735" s="93"/>
      <c r="DJ735" s="93"/>
      <c r="DK735" s="93"/>
      <c r="DL735" s="93"/>
      <c r="DM735" s="93"/>
      <c r="DN735" s="93"/>
      <c r="DO735" s="93"/>
      <c r="DP735" s="93"/>
      <c r="DQ735" s="93"/>
      <c r="DR735" s="93"/>
      <c r="DS735" s="93"/>
      <c r="DT735" s="93"/>
      <c r="DU735" s="93"/>
      <c r="DV735" s="93"/>
      <c r="DW735" s="93"/>
      <c r="DX735" s="93"/>
      <c r="DY735" s="93"/>
      <c r="DZ735" s="93"/>
      <c r="EA735" s="93"/>
      <c r="EB735" s="93"/>
      <c r="EC735" s="93"/>
      <c r="ED735" s="93"/>
      <c r="EE735" s="93"/>
      <c r="EF735" s="93"/>
      <c r="EG735" s="93"/>
      <c r="EH735" s="93"/>
      <c r="EI735" s="93"/>
      <c r="EJ735" s="93"/>
      <c r="EK735" s="93"/>
      <c r="EL735" s="93"/>
      <c r="EM735" s="93"/>
      <c r="EN735" s="93"/>
      <c r="EO735" s="93"/>
      <c r="EP735" s="93"/>
      <c r="EQ735" s="93"/>
      <c r="ER735" s="93"/>
      <c r="ES735" s="93"/>
      <c r="ET735" s="93"/>
      <c r="EU735" s="93"/>
      <c r="EV735" s="93"/>
      <c r="EW735" s="93"/>
      <c r="EX735" s="93"/>
      <c r="EY735" s="93"/>
      <c r="EZ735" s="93"/>
      <c r="FA735" s="93"/>
      <c r="FB735" s="93"/>
      <c r="FC735" s="93"/>
      <c r="FD735" s="93"/>
      <c r="FE735" s="93"/>
      <c r="FF735" s="93"/>
      <c r="FG735" s="93"/>
      <c r="FH735" s="93"/>
      <c r="FI735" s="93"/>
      <c r="FJ735" s="93"/>
      <c r="FK735" s="93"/>
      <c r="FL735" s="93"/>
      <c r="FM735" s="93"/>
      <c r="FN735" s="93"/>
      <c r="FO735" s="93"/>
      <c r="FP735" s="93"/>
      <c r="FQ735" s="93"/>
      <c r="FR735" s="93"/>
      <c r="FS735" s="93"/>
      <c r="FT735" s="93"/>
      <c r="FU735" s="93"/>
      <c r="FV735" s="93"/>
      <c r="FW735" s="93"/>
      <c r="FX735" s="93"/>
      <c r="FY735" s="93"/>
      <c r="FZ735" s="93"/>
      <c r="GA735" s="93"/>
      <c r="GB735" s="93"/>
      <c r="GC735" s="93"/>
      <c r="GD735" s="93"/>
      <c r="GE735" s="93"/>
      <c r="GF735" s="93"/>
      <c r="GG735" s="93"/>
      <c r="GH735" s="93"/>
      <c r="GI735" s="93"/>
      <c r="GJ735" s="93"/>
      <c r="GK735" s="93"/>
      <c r="GL735" s="93"/>
      <c r="GM735" s="93"/>
      <c r="GN735" s="93"/>
      <c r="GO735" s="93"/>
      <c r="GP735" s="93"/>
      <c r="GQ735" s="93"/>
      <c r="GR735" s="93"/>
      <c r="GS735" s="93"/>
      <c r="GT735" s="93"/>
      <c r="GU735" s="93"/>
      <c r="GV735" s="93"/>
      <c r="GW735" s="93"/>
      <c r="GX735" s="93"/>
      <c r="GY735" s="93"/>
      <c r="GZ735" s="93"/>
      <c r="HA735" s="93"/>
      <c r="HB735" s="93"/>
      <c r="HC735" s="93"/>
      <c r="HD735" s="93"/>
      <c r="HE735" s="93"/>
      <c r="HF735" s="93"/>
      <c r="HG735" s="93"/>
      <c r="HH735" s="93"/>
      <c r="HI735" s="93"/>
      <c r="HJ735" s="93"/>
      <c r="HK735" s="93"/>
      <c r="HL735" s="93"/>
      <c r="HM735" s="93"/>
      <c r="HN735" s="93"/>
      <c r="HO735" s="93"/>
      <c r="HP735" s="93"/>
      <c r="HQ735" s="93"/>
      <c r="HR735" s="93"/>
      <c r="HS735" s="93"/>
      <c r="HT735" s="93"/>
      <c r="HU735" s="93"/>
      <c r="HV735" s="93"/>
      <c r="HW735" s="93"/>
      <c r="HX735" s="93"/>
      <c r="HY735" s="93"/>
      <c r="HZ735" s="93"/>
      <c r="IA735" s="93"/>
      <c r="IB735" s="93"/>
      <c r="IC735" s="93"/>
      <c r="ID735" s="93"/>
      <c r="IE735" s="93"/>
      <c r="IF735" s="93"/>
      <c r="IG735" s="93"/>
      <c r="IH735" s="93"/>
      <c r="II735" s="93"/>
      <c r="IJ735" s="93"/>
      <c r="IK735" s="93"/>
      <c r="IL735" s="93"/>
      <c r="IM735" s="93"/>
      <c r="IN735" s="93"/>
      <c r="IO735" s="93"/>
      <c r="IP735" s="93"/>
      <c r="IQ735" s="93"/>
      <c r="IR735" s="93"/>
      <c r="IS735" s="93"/>
      <c r="IT735" s="93"/>
      <c r="IU735" s="93"/>
      <c r="IV735" s="93"/>
      <c r="IW735" s="93"/>
      <c r="IX735" s="93"/>
      <c r="IY735" s="93"/>
      <c r="IZ735" s="93"/>
      <c r="JA735" s="93"/>
      <c r="JB735" s="93"/>
      <c r="JC735" s="93"/>
      <c r="JD735" s="93"/>
      <c r="JE735" s="93"/>
      <c r="JF735" s="93"/>
      <c r="JG735" s="93"/>
      <c r="JH735" s="93"/>
      <c r="JI735" s="93"/>
      <c r="JJ735" s="93"/>
      <c r="JK735" s="93"/>
      <c r="JL735" s="93"/>
      <c r="JM735" s="93"/>
      <c r="JN735" s="93"/>
      <c r="JO735" s="93"/>
      <c r="JP735" s="93"/>
      <c r="JQ735" s="93"/>
      <c r="JR735" s="93"/>
      <c r="JS735" s="93"/>
    </row>
    <row r="736" spans="1:279" x14ac:dyDescent="0.25">
      <c r="A736" s="93"/>
      <c r="B736" s="93"/>
      <c r="C736" s="93"/>
      <c r="D736" s="93"/>
      <c r="E736" s="94"/>
      <c r="F736" s="191"/>
      <c r="G736" s="95"/>
      <c r="H736" s="191"/>
      <c r="I736" s="191"/>
      <c r="J736" s="96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  <c r="CM736" s="93"/>
      <c r="CN736" s="93"/>
      <c r="CO736" s="93"/>
      <c r="CP736" s="93"/>
      <c r="CQ736" s="93"/>
      <c r="CR736" s="93"/>
      <c r="CS736" s="93"/>
      <c r="CT736" s="93"/>
      <c r="CU736" s="93"/>
      <c r="CV736" s="93"/>
      <c r="CW736" s="93"/>
      <c r="CX736" s="93"/>
      <c r="CY736" s="93"/>
      <c r="CZ736" s="93"/>
      <c r="DA736" s="93"/>
      <c r="DB736" s="93"/>
      <c r="DC736" s="93"/>
      <c r="DD736" s="93"/>
      <c r="DE736" s="93"/>
      <c r="DF736" s="93"/>
      <c r="DG736" s="93"/>
      <c r="DH736" s="93"/>
      <c r="DI736" s="93"/>
      <c r="DJ736" s="93"/>
      <c r="DK736" s="93"/>
      <c r="DL736" s="93"/>
      <c r="DM736" s="93"/>
      <c r="DN736" s="93"/>
      <c r="DO736" s="93"/>
      <c r="DP736" s="93"/>
      <c r="DQ736" s="93"/>
      <c r="DR736" s="93"/>
      <c r="DS736" s="93"/>
      <c r="DT736" s="93"/>
      <c r="DU736" s="93"/>
      <c r="DV736" s="93"/>
      <c r="DW736" s="93"/>
      <c r="DX736" s="93"/>
      <c r="DY736" s="93"/>
      <c r="DZ736" s="93"/>
      <c r="EA736" s="93"/>
      <c r="EB736" s="93"/>
      <c r="EC736" s="93"/>
      <c r="ED736" s="93"/>
      <c r="EE736" s="93"/>
      <c r="EF736" s="93"/>
      <c r="EG736" s="93"/>
      <c r="EH736" s="93"/>
      <c r="EI736" s="93"/>
      <c r="EJ736" s="93"/>
      <c r="EK736" s="93"/>
      <c r="EL736" s="93"/>
      <c r="EM736" s="93"/>
      <c r="EN736" s="93"/>
      <c r="EO736" s="93"/>
      <c r="EP736" s="93"/>
      <c r="EQ736" s="93"/>
      <c r="ER736" s="93"/>
      <c r="ES736" s="93"/>
      <c r="ET736" s="93"/>
      <c r="EU736" s="93"/>
      <c r="EV736" s="93"/>
      <c r="EW736" s="93"/>
      <c r="EX736" s="93"/>
      <c r="EY736" s="93"/>
      <c r="EZ736" s="93"/>
      <c r="FA736" s="93"/>
      <c r="FB736" s="93"/>
      <c r="FC736" s="93"/>
      <c r="FD736" s="93"/>
      <c r="FE736" s="93"/>
      <c r="FF736" s="93"/>
      <c r="FG736" s="93"/>
      <c r="FH736" s="93"/>
      <c r="FI736" s="93"/>
      <c r="FJ736" s="93"/>
      <c r="FK736" s="93"/>
      <c r="FL736" s="93"/>
      <c r="FM736" s="93"/>
      <c r="FN736" s="93"/>
      <c r="FO736" s="93"/>
      <c r="FP736" s="93"/>
      <c r="FQ736" s="93"/>
      <c r="FR736" s="93"/>
      <c r="FS736" s="93"/>
      <c r="FT736" s="93"/>
      <c r="FU736" s="93"/>
      <c r="FV736" s="93"/>
      <c r="FW736" s="93"/>
      <c r="FX736" s="93"/>
      <c r="FY736" s="93"/>
      <c r="FZ736" s="93"/>
      <c r="GA736" s="93"/>
      <c r="GB736" s="93"/>
      <c r="GC736" s="93"/>
      <c r="GD736" s="93"/>
      <c r="GE736" s="93"/>
      <c r="GF736" s="93"/>
      <c r="GG736" s="93"/>
      <c r="GH736" s="93"/>
      <c r="GI736" s="93"/>
      <c r="GJ736" s="93"/>
      <c r="GK736" s="93"/>
      <c r="GL736" s="93"/>
      <c r="GM736" s="93"/>
      <c r="GN736" s="93"/>
      <c r="GO736" s="93"/>
      <c r="GP736" s="93"/>
      <c r="GQ736" s="93"/>
      <c r="GR736" s="93"/>
      <c r="GS736" s="93"/>
      <c r="GT736" s="93"/>
      <c r="GU736" s="93"/>
      <c r="GV736" s="93"/>
      <c r="GW736" s="93"/>
      <c r="GX736" s="93"/>
      <c r="GY736" s="93"/>
      <c r="GZ736" s="93"/>
      <c r="HA736" s="93"/>
      <c r="HB736" s="93"/>
      <c r="HC736" s="93"/>
      <c r="HD736" s="93"/>
      <c r="HE736" s="93"/>
      <c r="HF736" s="93"/>
      <c r="HG736" s="93"/>
      <c r="HH736" s="93"/>
      <c r="HI736" s="93"/>
      <c r="HJ736" s="93"/>
      <c r="HK736" s="93"/>
      <c r="HL736" s="93"/>
      <c r="HM736" s="93"/>
      <c r="HN736" s="93"/>
      <c r="HO736" s="93"/>
      <c r="HP736" s="93"/>
      <c r="HQ736" s="93"/>
      <c r="HR736" s="93"/>
      <c r="HS736" s="93"/>
      <c r="HT736" s="93"/>
      <c r="HU736" s="93"/>
      <c r="HV736" s="93"/>
      <c r="HW736" s="93"/>
      <c r="HX736" s="93"/>
      <c r="HY736" s="93"/>
      <c r="HZ736" s="93"/>
      <c r="IA736" s="93"/>
      <c r="IB736" s="93"/>
      <c r="IC736" s="93"/>
      <c r="ID736" s="93"/>
      <c r="IE736" s="93"/>
      <c r="IF736" s="93"/>
      <c r="IG736" s="93"/>
      <c r="IH736" s="93"/>
      <c r="II736" s="93"/>
      <c r="IJ736" s="93"/>
      <c r="IK736" s="93"/>
      <c r="IL736" s="93"/>
      <c r="IM736" s="93"/>
      <c r="IN736" s="93"/>
      <c r="IO736" s="93"/>
      <c r="IP736" s="93"/>
      <c r="IQ736" s="93"/>
      <c r="IR736" s="93"/>
      <c r="IS736" s="93"/>
      <c r="IT736" s="93"/>
      <c r="IU736" s="93"/>
      <c r="IV736" s="93"/>
      <c r="IW736" s="93"/>
      <c r="IX736" s="93"/>
      <c r="IY736" s="93"/>
      <c r="IZ736" s="93"/>
      <c r="JA736" s="93"/>
      <c r="JB736" s="93"/>
      <c r="JC736" s="93"/>
      <c r="JD736" s="93"/>
      <c r="JE736" s="93"/>
      <c r="JF736" s="93"/>
      <c r="JG736" s="93"/>
      <c r="JH736" s="93"/>
      <c r="JI736" s="93"/>
      <c r="JJ736" s="93"/>
      <c r="JK736" s="93"/>
      <c r="JL736" s="93"/>
      <c r="JM736" s="93"/>
      <c r="JN736" s="93"/>
      <c r="JO736" s="93"/>
      <c r="JP736" s="93"/>
      <c r="JQ736" s="93"/>
      <c r="JR736" s="93"/>
      <c r="JS736" s="93"/>
    </row>
    <row r="737" spans="1:279" x14ac:dyDescent="0.25">
      <c r="A737" s="93"/>
      <c r="B737" s="93"/>
      <c r="C737" s="93"/>
      <c r="D737" s="93"/>
      <c r="E737" s="94"/>
      <c r="F737" s="191"/>
      <c r="G737" s="95"/>
      <c r="H737" s="191"/>
      <c r="I737" s="191"/>
      <c r="J737" s="96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  <c r="CM737" s="93"/>
      <c r="CN737" s="93"/>
      <c r="CO737" s="93"/>
      <c r="CP737" s="93"/>
      <c r="CQ737" s="93"/>
      <c r="CR737" s="93"/>
      <c r="CS737" s="93"/>
      <c r="CT737" s="93"/>
      <c r="CU737" s="93"/>
      <c r="CV737" s="93"/>
      <c r="CW737" s="93"/>
      <c r="CX737" s="93"/>
      <c r="CY737" s="93"/>
      <c r="CZ737" s="93"/>
      <c r="DA737" s="93"/>
      <c r="DB737" s="93"/>
      <c r="DC737" s="93"/>
      <c r="DD737" s="93"/>
      <c r="DE737" s="93"/>
      <c r="DF737" s="93"/>
      <c r="DG737" s="93"/>
      <c r="DH737" s="93"/>
      <c r="DI737" s="93"/>
      <c r="DJ737" s="93"/>
      <c r="DK737" s="93"/>
      <c r="DL737" s="93"/>
      <c r="DM737" s="93"/>
      <c r="DN737" s="93"/>
      <c r="DO737" s="93"/>
      <c r="DP737" s="93"/>
      <c r="DQ737" s="93"/>
      <c r="DR737" s="93"/>
      <c r="DS737" s="93"/>
      <c r="DT737" s="93"/>
      <c r="DU737" s="93"/>
      <c r="DV737" s="93"/>
      <c r="DW737" s="93"/>
      <c r="DX737" s="93"/>
      <c r="DY737" s="93"/>
      <c r="DZ737" s="93"/>
      <c r="EA737" s="93"/>
      <c r="EB737" s="93"/>
      <c r="EC737" s="93"/>
      <c r="ED737" s="93"/>
      <c r="EE737" s="93"/>
      <c r="EF737" s="93"/>
      <c r="EG737" s="93"/>
      <c r="EH737" s="93"/>
      <c r="EI737" s="93"/>
      <c r="EJ737" s="93"/>
      <c r="EK737" s="93"/>
      <c r="EL737" s="93"/>
      <c r="EM737" s="93"/>
      <c r="EN737" s="93"/>
      <c r="EO737" s="93"/>
      <c r="EP737" s="93"/>
      <c r="EQ737" s="93"/>
      <c r="ER737" s="93"/>
      <c r="ES737" s="93"/>
      <c r="ET737" s="93"/>
      <c r="EU737" s="93"/>
      <c r="EV737" s="93"/>
      <c r="EW737" s="93"/>
      <c r="EX737" s="93"/>
      <c r="EY737" s="93"/>
      <c r="EZ737" s="93"/>
      <c r="FA737" s="93"/>
      <c r="FB737" s="93"/>
      <c r="FC737" s="93"/>
      <c r="FD737" s="93"/>
      <c r="FE737" s="93"/>
      <c r="FF737" s="93"/>
      <c r="FG737" s="93"/>
      <c r="FH737" s="93"/>
      <c r="FI737" s="93"/>
      <c r="FJ737" s="93"/>
      <c r="FK737" s="93"/>
      <c r="FL737" s="93"/>
      <c r="FM737" s="93"/>
      <c r="FN737" s="93"/>
      <c r="FO737" s="93"/>
      <c r="FP737" s="93"/>
      <c r="FQ737" s="93"/>
      <c r="FR737" s="93"/>
      <c r="FS737" s="93"/>
      <c r="FT737" s="93"/>
      <c r="FU737" s="93"/>
      <c r="FV737" s="93"/>
      <c r="FW737" s="93"/>
      <c r="FX737" s="93"/>
      <c r="FY737" s="93"/>
      <c r="FZ737" s="93"/>
      <c r="GA737" s="93"/>
      <c r="GB737" s="93"/>
      <c r="GC737" s="93"/>
      <c r="GD737" s="93"/>
      <c r="GE737" s="93"/>
      <c r="GF737" s="93"/>
      <c r="GG737" s="93"/>
      <c r="GH737" s="93"/>
      <c r="GI737" s="93"/>
      <c r="GJ737" s="93"/>
      <c r="GK737" s="93"/>
      <c r="GL737" s="93"/>
      <c r="GM737" s="93"/>
      <c r="GN737" s="93"/>
      <c r="GO737" s="93"/>
      <c r="GP737" s="93"/>
      <c r="GQ737" s="93"/>
      <c r="GR737" s="93"/>
      <c r="GS737" s="93"/>
      <c r="GT737" s="93"/>
      <c r="GU737" s="93"/>
      <c r="GV737" s="93"/>
      <c r="GW737" s="93"/>
      <c r="GX737" s="93"/>
      <c r="GY737" s="93"/>
      <c r="GZ737" s="93"/>
      <c r="HA737" s="93"/>
      <c r="HB737" s="93"/>
      <c r="HC737" s="93"/>
      <c r="HD737" s="93"/>
      <c r="HE737" s="93"/>
      <c r="HF737" s="93"/>
      <c r="HG737" s="93"/>
      <c r="HH737" s="93"/>
      <c r="HI737" s="93"/>
      <c r="HJ737" s="93"/>
      <c r="HK737" s="93"/>
      <c r="HL737" s="93"/>
      <c r="HM737" s="93"/>
      <c r="HN737" s="93"/>
      <c r="HO737" s="93"/>
      <c r="HP737" s="93"/>
      <c r="HQ737" s="93"/>
      <c r="HR737" s="93"/>
      <c r="HS737" s="93"/>
      <c r="HT737" s="93"/>
      <c r="HU737" s="93"/>
      <c r="HV737" s="93"/>
      <c r="HW737" s="93"/>
      <c r="HX737" s="93"/>
      <c r="HY737" s="93"/>
      <c r="HZ737" s="93"/>
      <c r="IA737" s="93"/>
      <c r="IB737" s="93"/>
      <c r="IC737" s="93"/>
      <c r="ID737" s="93"/>
      <c r="IE737" s="93"/>
      <c r="IF737" s="93"/>
      <c r="IG737" s="93"/>
      <c r="IH737" s="93"/>
      <c r="II737" s="93"/>
      <c r="IJ737" s="93"/>
      <c r="IK737" s="93"/>
      <c r="IL737" s="93"/>
      <c r="IM737" s="93"/>
      <c r="IN737" s="93"/>
      <c r="IO737" s="93"/>
      <c r="IP737" s="93"/>
      <c r="IQ737" s="93"/>
      <c r="IR737" s="93"/>
      <c r="IS737" s="93"/>
      <c r="IT737" s="93"/>
      <c r="IU737" s="93"/>
      <c r="IV737" s="93"/>
      <c r="IW737" s="93"/>
      <c r="IX737" s="93"/>
      <c r="IY737" s="93"/>
      <c r="IZ737" s="93"/>
      <c r="JA737" s="93"/>
      <c r="JB737" s="93"/>
      <c r="JC737" s="93"/>
      <c r="JD737" s="93"/>
      <c r="JE737" s="93"/>
      <c r="JF737" s="93"/>
      <c r="JG737" s="93"/>
      <c r="JH737" s="93"/>
      <c r="JI737" s="93"/>
      <c r="JJ737" s="93"/>
      <c r="JK737" s="93"/>
      <c r="JL737" s="93"/>
      <c r="JM737" s="93"/>
      <c r="JN737" s="93"/>
      <c r="JO737" s="93"/>
      <c r="JP737" s="93"/>
      <c r="JQ737" s="93"/>
      <c r="JR737" s="93"/>
      <c r="JS737" s="93"/>
    </row>
    <row r="738" spans="1:279" x14ac:dyDescent="0.25">
      <c r="A738" s="93"/>
      <c r="B738" s="93"/>
      <c r="C738" s="93"/>
      <c r="D738" s="93"/>
      <c r="E738" s="94"/>
      <c r="F738" s="191"/>
      <c r="G738" s="95"/>
      <c r="H738" s="191"/>
      <c r="I738" s="191"/>
      <c r="J738" s="96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  <c r="CM738" s="93"/>
      <c r="CN738" s="93"/>
      <c r="CO738" s="93"/>
      <c r="CP738" s="93"/>
      <c r="CQ738" s="93"/>
      <c r="CR738" s="93"/>
      <c r="CS738" s="93"/>
      <c r="CT738" s="93"/>
      <c r="CU738" s="93"/>
      <c r="CV738" s="93"/>
      <c r="CW738" s="93"/>
      <c r="CX738" s="93"/>
      <c r="CY738" s="93"/>
      <c r="CZ738" s="93"/>
      <c r="DA738" s="93"/>
      <c r="DB738" s="93"/>
      <c r="DC738" s="93"/>
      <c r="DD738" s="93"/>
      <c r="DE738" s="93"/>
      <c r="DF738" s="93"/>
      <c r="DG738" s="93"/>
      <c r="DH738" s="93"/>
      <c r="DI738" s="93"/>
      <c r="DJ738" s="93"/>
      <c r="DK738" s="93"/>
      <c r="DL738" s="93"/>
      <c r="DM738" s="93"/>
      <c r="DN738" s="93"/>
      <c r="DO738" s="93"/>
      <c r="DP738" s="93"/>
      <c r="DQ738" s="93"/>
      <c r="DR738" s="93"/>
      <c r="DS738" s="93"/>
      <c r="DT738" s="93"/>
      <c r="DU738" s="93"/>
      <c r="DV738" s="93"/>
      <c r="DW738" s="93"/>
      <c r="DX738" s="93"/>
      <c r="DY738" s="93"/>
      <c r="DZ738" s="93"/>
      <c r="EA738" s="93"/>
      <c r="EB738" s="93"/>
      <c r="EC738" s="93"/>
      <c r="ED738" s="93"/>
      <c r="EE738" s="93"/>
      <c r="EF738" s="93"/>
      <c r="EG738" s="93"/>
      <c r="EH738" s="93"/>
      <c r="EI738" s="93"/>
      <c r="EJ738" s="93"/>
      <c r="EK738" s="93"/>
      <c r="EL738" s="93"/>
      <c r="EM738" s="93"/>
      <c r="EN738" s="93"/>
      <c r="EO738" s="93"/>
      <c r="EP738" s="93"/>
      <c r="EQ738" s="93"/>
      <c r="ER738" s="93"/>
      <c r="ES738" s="93"/>
      <c r="ET738" s="93"/>
      <c r="EU738" s="93"/>
      <c r="EV738" s="93"/>
      <c r="EW738" s="93"/>
      <c r="EX738" s="93"/>
      <c r="EY738" s="93"/>
      <c r="EZ738" s="93"/>
      <c r="FA738" s="93"/>
      <c r="FB738" s="93"/>
      <c r="FC738" s="93"/>
      <c r="FD738" s="93"/>
      <c r="FE738" s="93"/>
      <c r="FF738" s="93"/>
      <c r="FG738" s="93"/>
      <c r="FH738" s="93"/>
      <c r="FI738" s="93"/>
      <c r="FJ738" s="93"/>
      <c r="FK738" s="93"/>
      <c r="FL738" s="93"/>
      <c r="FM738" s="93"/>
      <c r="FN738" s="93"/>
      <c r="FO738" s="93"/>
      <c r="FP738" s="93"/>
      <c r="FQ738" s="93"/>
      <c r="FR738" s="93"/>
      <c r="FS738" s="93"/>
      <c r="FT738" s="93"/>
      <c r="FU738" s="93"/>
      <c r="FV738" s="93"/>
      <c r="FW738" s="93"/>
      <c r="FX738" s="93"/>
      <c r="FY738" s="93"/>
      <c r="FZ738" s="93"/>
      <c r="GA738" s="93"/>
      <c r="GB738" s="93"/>
      <c r="GC738" s="93"/>
      <c r="GD738" s="93"/>
      <c r="GE738" s="93"/>
      <c r="GF738" s="93"/>
      <c r="GG738" s="93"/>
      <c r="GH738" s="93"/>
      <c r="GI738" s="93"/>
      <c r="GJ738" s="93"/>
      <c r="GK738" s="93"/>
      <c r="GL738" s="93"/>
      <c r="GM738" s="93"/>
      <c r="GN738" s="93"/>
      <c r="GO738" s="93"/>
      <c r="GP738" s="93"/>
      <c r="GQ738" s="93"/>
      <c r="GR738" s="93"/>
      <c r="GS738" s="93"/>
      <c r="GT738" s="93"/>
      <c r="GU738" s="93"/>
      <c r="GV738" s="93"/>
      <c r="GW738" s="93"/>
      <c r="GX738" s="93"/>
      <c r="GY738" s="93"/>
      <c r="GZ738" s="93"/>
      <c r="HA738" s="93"/>
      <c r="HB738" s="93"/>
      <c r="HC738" s="93"/>
      <c r="HD738" s="93"/>
      <c r="HE738" s="93"/>
      <c r="HF738" s="93"/>
      <c r="HG738" s="93"/>
      <c r="HH738" s="93"/>
      <c r="HI738" s="93"/>
      <c r="HJ738" s="93"/>
      <c r="HK738" s="93"/>
      <c r="HL738" s="93"/>
      <c r="HM738" s="93"/>
      <c r="HN738" s="93"/>
      <c r="HO738" s="93"/>
      <c r="HP738" s="93"/>
      <c r="HQ738" s="93"/>
      <c r="HR738" s="93"/>
      <c r="HS738" s="93"/>
      <c r="HT738" s="93"/>
      <c r="HU738" s="93"/>
      <c r="HV738" s="93"/>
      <c r="HW738" s="93"/>
      <c r="HX738" s="93"/>
      <c r="HY738" s="93"/>
      <c r="HZ738" s="93"/>
      <c r="IA738" s="93"/>
      <c r="IB738" s="93"/>
      <c r="IC738" s="93"/>
      <c r="ID738" s="93"/>
      <c r="IE738" s="93"/>
      <c r="IF738" s="93"/>
      <c r="IG738" s="93"/>
      <c r="IH738" s="93"/>
      <c r="II738" s="93"/>
      <c r="IJ738" s="93"/>
      <c r="IK738" s="93"/>
      <c r="IL738" s="93"/>
      <c r="IM738" s="93"/>
      <c r="IN738" s="93"/>
      <c r="IO738" s="93"/>
      <c r="IP738" s="93"/>
      <c r="IQ738" s="93"/>
      <c r="IR738" s="93"/>
      <c r="IS738" s="93"/>
      <c r="IT738" s="93"/>
      <c r="IU738" s="93"/>
      <c r="IV738" s="93"/>
      <c r="IW738" s="93"/>
      <c r="IX738" s="93"/>
      <c r="IY738" s="93"/>
      <c r="IZ738" s="93"/>
      <c r="JA738" s="93"/>
      <c r="JB738" s="93"/>
      <c r="JC738" s="93"/>
      <c r="JD738" s="93"/>
      <c r="JE738" s="93"/>
      <c r="JF738" s="93"/>
      <c r="JG738" s="93"/>
      <c r="JH738" s="93"/>
      <c r="JI738" s="93"/>
      <c r="JJ738" s="93"/>
      <c r="JK738" s="93"/>
      <c r="JL738" s="93"/>
      <c r="JM738" s="93"/>
      <c r="JN738" s="93"/>
      <c r="JO738" s="93"/>
      <c r="JP738" s="93"/>
      <c r="JQ738" s="93"/>
      <c r="JR738" s="93"/>
      <c r="JS738" s="93"/>
    </row>
    <row r="739" spans="1:279" x14ac:dyDescent="0.25">
      <c r="A739" s="93"/>
      <c r="B739" s="93"/>
      <c r="C739" s="93"/>
      <c r="D739" s="93"/>
      <c r="E739" s="94"/>
      <c r="F739" s="191"/>
      <c r="G739" s="95"/>
      <c r="H739" s="191"/>
      <c r="I739" s="191"/>
      <c r="J739" s="96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  <c r="CM739" s="93"/>
      <c r="CN739" s="93"/>
      <c r="CO739" s="93"/>
      <c r="CP739" s="93"/>
      <c r="CQ739" s="93"/>
      <c r="CR739" s="93"/>
      <c r="CS739" s="93"/>
      <c r="CT739" s="93"/>
      <c r="CU739" s="93"/>
      <c r="CV739" s="93"/>
      <c r="CW739" s="93"/>
      <c r="CX739" s="93"/>
      <c r="CY739" s="93"/>
      <c r="CZ739" s="93"/>
      <c r="DA739" s="93"/>
      <c r="DB739" s="93"/>
      <c r="DC739" s="93"/>
      <c r="DD739" s="93"/>
      <c r="DE739" s="93"/>
      <c r="DF739" s="93"/>
      <c r="DG739" s="93"/>
      <c r="DH739" s="93"/>
      <c r="DI739" s="93"/>
      <c r="DJ739" s="93"/>
      <c r="DK739" s="93"/>
      <c r="DL739" s="93"/>
      <c r="DM739" s="93"/>
      <c r="DN739" s="93"/>
      <c r="DO739" s="93"/>
      <c r="DP739" s="93"/>
      <c r="DQ739" s="93"/>
      <c r="DR739" s="93"/>
      <c r="DS739" s="93"/>
      <c r="DT739" s="93"/>
      <c r="DU739" s="93"/>
      <c r="DV739" s="93"/>
      <c r="DW739" s="93"/>
      <c r="DX739" s="93"/>
      <c r="DY739" s="93"/>
      <c r="DZ739" s="93"/>
      <c r="EA739" s="93"/>
      <c r="EB739" s="93"/>
      <c r="EC739" s="93"/>
      <c r="ED739" s="93"/>
      <c r="EE739" s="93"/>
      <c r="EF739" s="93"/>
      <c r="EG739" s="93"/>
      <c r="EH739" s="93"/>
      <c r="EI739" s="93"/>
      <c r="EJ739" s="93"/>
      <c r="EK739" s="93"/>
      <c r="EL739" s="93"/>
      <c r="EM739" s="93"/>
      <c r="EN739" s="93"/>
      <c r="EO739" s="93"/>
      <c r="EP739" s="93"/>
      <c r="EQ739" s="93"/>
      <c r="ER739" s="93"/>
      <c r="ES739" s="93"/>
      <c r="ET739" s="93"/>
      <c r="EU739" s="93"/>
      <c r="EV739" s="93"/>
      <c r="EW739" s="93"/>
      <c r="EX739" s="93"/>
      <c r="EY739" s="93"/>
      <c r="EZ739" s="93"/>
      <c r="FA739" s="93"/>
      <c r="FB739" s="93"/>
      <c r="FC739" s="93"/>
      <c r="FD739" s="93"/>
      <c r="FE739" s="93"/>
      <c r="FF739" s="93"/>
      <c r="FG739" s="93"/>
      <c r="FH739" s="93"/>
      <c r="FI739" s="93"/>
      <c r="FJ739" s="93"/>
      <c r="FK739" s="93"/>
      <c r="FL739" s="93"/>
      <c r="FM739" s="93"/>
      <c r="FN739" s="93"/>
      <c r="FO739" s="93"/>
      <c r="FP739" s="93"/>
      <c r="FQ739" s="93"/>
      <c r="FR739" s="93"/>
      <c r="FS739" s="93"/>
      <c r="FT739" s="93"/>
      <c r="FU739" s="93"/>
      <c r="FV739" s="93"/>
      <c r="FW739" s="93"/>
      <c r="FX739" s="93"/>
      <c r="FY739" s="93"/>
      <c r="FZ739" s="93"/>
      <c r="GA739" s="93"/>
      <c r="GB739" s="93"/>
      <c r="GC739" s="93"/>
      <c r="GD739" s="93"/>
      <c r="GE739" s="93"/>
      <c r="GF739" s="93"/>
      <c r="GG739" s="93"/>
      <c r="GH739" s="93"/>
      <c r="GI739" s="93"/>
      <c r="GJ739" s="93"/>
      <c r="GK739" s="93"/>
      <c r="GL739" s="93"/>
      <c r="GM739" s="93"/>
      <c r="GN739" s="93"/>
      <c r="GO739" s="93"/>
      <c r="GP739" s="93"/>
      <c r="GQ739" s="93"/>
      <c r="GR739" s="93"/>
      <c r="GS739" s="93"/>
      <c r="GT739" s="93"/>
      <c r="GU739" s="93"/>
      <c r="GV739" s="93"/>
      <c r="GW739" s="93"/>
      <c r="GX739" s="93"/>
      <c r="GY739" s="93"/>
      <c r="GZ739" s="93"/>
      <c r="HA739" s="93"/>
      <c r="HB739" s="93"/>
      <c r="HC739" s="93"/>
      <c r="HD739" s="93"/>
      <c r="HE739" s="93"/>
      <c r="HF739" s="93"/>
      <c r="HG739" s="93"/>
      <c r="HH739" s="93"/>
      <c r="HI739" s="93"/>
      <c r="HJ739" s="93"/>
      <c r="HK739" s="93"/>
      <c r="HL739" s="93"/>
      <c r="HM739" s="93"/>
      <c r="HN739" s="93"/>
      <c r="HO739" s="93"/>
      <c r="HP739" s="93"/>
      <c r="HQ739" s="93"/>
      <c r="HR739" s="93"/>
      <c r="HS739" s="93"/>
      <c r="HT739" s="93"/>
      <c r="HU739" s="93"/>
      <c r="HV739" s="93"/>
      <c r="HW739" s="93"/>
      <c r="HX739" s="93"/>
      <c r="HY739" s="93"/>
      <c r="HZ739" s="93"/>
      <c r="IA739" s="93"/>
      <c r="IB739" s="93"/>
      <c r="IC739" s="93"/>
      <c r="ID739" s="93"/>
      <c r="IE739" s="93"/>
      <c r="IF739" s="93"/>
      <c r="IG739" s="93"/>
      <c r="IH739" s="93"/>
      <c r="II739" s="93"/>
      <c r="IJ739" s="93"/>
      <c r="IK739" s="93"/>
      <c r="IL739" s="93"/>
      <c r="IM739" s="93"/>
      <c r="IN739" s="93"/>
      <c r="IO739" s="93"/>
      <c r="IP739" s="93"/>
      <c r="IQ739" s="93"/>
      <c r="IR739" s="93"/>
      <c r="IS739" s="93"/>
      <c r="IT739" s="93"/>
      <c r="IU739" s="93"/>
      <c r="IV739" s="93"/>
      <c r="IW739" s="93"/>
      <c r="IX739" s="93"/>
      <c r="IY739" s="93"/>
      <c r="IZ739" s="93"/>
      <c r="JA739" s="93"/>
      <c r="JB739" s="93"/>
      <c r="JC739" s="93"/>
      <c r="JD739" s="93"/>
      <c r="JE739" s="93"/>
      <c r="JF739" s="93"/>
      <c r="JG739" s="93"/>
      <c r="JH739" s="93"/>
      <c r="JI739" s="93"/>
      <c r="JJ739" s="93"/>
      <c r="JK739" s="93"/>
      <c r="JL739" s="93"/>
      <c r="JM739" s="93"/>
      <c r="JN739" s="93"/>
      <c r="JO739" s="93"/>
      <c r="JP739" s="93"/>
      <c r="JQ739" s="93"/>
      <c r="JR739" s="93"/>
      <c r="JS739" s="93"/>
    </row>
    <row r="740" spans="1:279" x14ac:dyDescent="0.25">
      <c r="A740" s="93"/>
      <c r="B740" s="93"/>
      <c r="C740" s="93"/>
      <c r="D740" s="93"/>
      <c r="E740" s="94"/>
      <c r="F740" s="191"/>
      <c r="G740" s="95"/>
      <c r="H740" s="191"/>
      <c r="I740" s="191"/>
      <c r="J740" s="96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  <c r="CM740" s="93"/>
      <c r="CN740" s="93"/>
      <c r="CO740" s="93"/>
      <c r="CP740" s="93"/>
      <c r="CQ740" s="93"/>
      <c r="CR740" s="93"/>
      <c r="CS740" s="93"/>
      <c r="CT740" s="93"/>
      <c r="CU740" s="93"/>
      <c r="CV740" s="93"/>
      <c r="CW740" s="93"/>
      <c r="CX740" s="93"/>
      <c r="CY740" s="93"/>
      <c r="CZ740" s="93"/>
      <c r="DA740" s="93"/>
      <c r="DB740" s="93"/>
      <c r="DC740" s="93"/>
      <c r="DD740" s="93"/>
      <c r="DE740" s="93"/>
      <c r="DF740" s="93"/>
      <c r="DG740" s="93"/>
      <c r="DH740" s="93"/>
      <c r="DI740" s="93"/>
      <c r="DJ740" s="93"/>
      <c r="DK740" s="93"/>
      <c r="DL740" s="93"/>
      <c r="DM740" s="93"/>
      <c r="DN740" s="93"/>
      <c r="DO740" s="93"/>
      <c r="DP740" s="93"/>
      <c r="DQ740" s="93"/>
      <c r="DR740" s="93"/>
      <c r="DS740" s="93"/>
      <c r="DT740" s="93"/>
      <c r="DU740" s="93"/>
      <c r="DV740" s="93"/>
      <c r="DW740" s="93"/>
      <c r="DX740" s="93"/>
      <c r="DY740" s="93"/>
      <c r="DZ740" s="93"/>
      <c r="EA740" s="93"/>
      <c r="EB740" s="93"/>
      <c r="EC740" s="93"/>
      <c r="ED740" s="93"/>
      <c r="EE740" s="93"/>
      <c r="EF740" s="93"/>
      <c r="EG740" s="93"/>
      <c r="EH740" s="93"/>
      <c r="EI740" s="93"/>
      <c r="EJ740" s="93"/>
      <c r="EK740" s="93"/>
      <c r="EL740" s="93"/>
      <c r="EM740" s="93"/>
      <c r="EN740" s="93"/>
      <c r="EO740" s="93"/>
      <c r="EP740" s="93"/>
      <c r="EQ740" s="93"/>
      <c r="ER740" s="93"/>
      <c r="ES740" s="93"/>
      <c r="ET740" s="93"/>
      <c r="EU740" s="93"/>
      <c r="EV740" s="93"/>
      <c r="EW740" s="93"/>
      <c r="EX740" s="93"/>
      <c r="EY740" s="93"/>
      <c r="EZ740" s="93"/>
      <c r="FA740" s="93"/>
      <c r="FB740" s="93"/>
      <c r="FC740" s="93"/>
      <c r="FD740" s="93"/>
      <c r="FE740" s="93"/>
      <c r="FF740" s="93"/>
      <c r="FG740" s="93"/>
      <c r="FH740" s="93"/>
      <c r="FI740" s="93"/>
      <c r="FJ740" s="93"/>
      <c r="FK740" s="93"/>
      <c r="FL740" s="93"/>
      <c r="FM740" s="93"/>
      <c r="FN740" s="93"/>
      <c r="FO740" s="93"/>
      <c r="FP740" s="93"/>
      <c r="FQ740" s="93"/>
      <c r="FR740" s="93"/>
      <c r="FS740" s="93"/>
      <c r="FT740" s="93"/>
      <c r="FU740" s="93"/>
      <c r="FV740" s="93"/>
      <c r="FW740" s="93"/>
      <c r="FX740" s="93"/>
      <c r="FY740" s="93"/>
      <c r="FZ740" s="93"/>
      <c r="GA740" s="93"/>
      <c r="GB740" s="93"/>
      <c r="GC740" s="93"/>
      <c r="GD740" s="93"/>
      <c r="GE740" s="93"/>
      <c r="GF740" s="93"/>
      <c r="GG740" s="93"/>
      <c r="GH740" s="93"/>
      <c r="GI740" s="93"/>
      <c r="GJ740" s="93"/>
      <c r="GK740" s="93"/>
      <c r="GL740" s="93"/>
      <c r="GM740" s="93"/>
      <c r="GN740" s="93"/>
      <c r="GO740" s="93"/>
      <c r="GP740" s="93"/>
      <c r="GQ740" s="93"/>
      <c r="GR740" s="93"/>
      <c r="GS740" s="93"/>
      <c r="GT740" s="93"/>
      <c r="GU740" s="93"/>
      <c r="GV740" s="93"/>
      <c r="GW740" s="93"/>
      <c r="GX740" s="93"/>
      <c r="GY740" s="93"/>
      <c r="GZ740" s="93"/>
      <c r="HA740" s="93"/>
      <c r="HB740" s="93"/>
      <c r="HC740" s="93"/>
      <c r="HD740" s="93"/>
      <c r="HE740" s="93"/>
      <c r="HF740" s="93"/>
      <c r="HG740" s="93"/>
      <c r="HH740" s="93"/>
      <c r="HI740" s="93"/>
      <c r="HJ740" s="93"/>
      <c r="HK740" s="93"/>
      <c r="HL740" s="93"/>
      <c r="HM740" s="93"/>
      <c r="HN740" s="93"/>
      <c r="HO740" s="93"/>
      <c r="HP740" s="93"/>
      <c r="HQ740" s="93"/>
      <c r="HR740" s="93"/>
      <c r="HS740" s="93"/>
      <c r="HT740" s="93"/>
      <c r="HU740" s="93"/>
      <c r="HV740" s="93"/>
      <c r="HW740" s="93"/>
      <c r="HX740" s="93"/>
      <c r="HY740" s="93"/>
      <c r="HZ740" s="93"/>
      <c r="IA740" s="93"/>
      <c r="IB740" s="93"/>
      <c r="IC740" s="93"/>
      <c r="ID740" s="93"/>
      <c r="IE740" s="93"/>
      <c r="IF740" s="93"/>
      <c r="IG740" s="93"/>
      <c r="IH740" s="93"/>
      <c r="II740" s="93"/>
      <c r="IJ740" s="93"/>
      <c r="IK740" s="93"/>
      <c r="IL740" s="93"/>
      <c r="IM740" s="93"/>
      <c r="IN740" s="93"/>
      <c r="IO740" s="93"/>
      <c r="IP740" s="93"/>
      <c r="IQ740" s="93"/>
      <c r="IR740" s="93"/>
      <c r="IS740" s="93"/>
      <c r="IT740" s="93"/>
      <c r="IU740" s="93"/>
      <c r="IV740" s="93"/>
      <c r="IW740" s="93"/>
      <c r="IX740" s="93"/>
      <c r="IY740" s="93"/>
      <c r="IZ740" s="93"/>
      <c r="JA740" s="93"/>
      <c r="JB740" s="93"/>
      <c r="JC740" s="93"/>
      <c r="JD740" s="93"/>
      <c r="JE740" s="93"/>
      <c r="JF740" s="93"/>
      <c r="JG740" s="93"/>
      <c r="JH740" s="93"/>
      <c r="JI740" s="93"/>
      <c r="JJ740" s="93"/>
      <c r="JK740" s="93"/>
      <c r="JL740" s="93"/>
      <c r="JM740" s="93"/>
      <c r="JN740" s="93"/>
      <c r="JO740" s="93"/>
      <c r="JP740" s="93"/>
      <c r="JQ740" s="93"/>
      <c r="JR740" s="93"/>
      <c r="JS740" s="93"/>
    </row>
    <row r="741" spans="1:279" x14ac:dyDescent="0.25">
      <c r="A741" s="93"/>
      <c r="B741" s="93"/>
      <c r="C741" s="93"/>
      <c r="D741" s="93"/>
      <c r="E741" s="94"/>
      <c r="F741" s="191"/>
      <c r="G741" s="95"/>
      <c r="H741" s="191"/>
      <c r="I741" s="191"/>
      <c r="J741" s="96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  <c r="CM741" s="93"/>
      <c r="CN741" s="93"/>
      <c r="CO741" s="93"/>
      <c r="CP741" s="93"/>
      <c r="CQ741" s="93"/>
      <c r="CR741" s="93"/>
      <c r="CS741" s="93"/>
      <c r="CT741" s="93"/>
      <c r="CU741" s="93"/>
      <c r="CV741" s="93"/>
      <c r="CW741" s="93"/>
      <c r="CX741" s="93"/>
      <c r="CY741" s="93"/>
      <c r="CZ741" s="93"/>
      <c r="DA741" s="93"/>
      <c r="DB741" s="93"/>
      <c r="DC741" s="93"/>
      <c r="DD741" s="93"/>
      <c r="DE741" s="93"/>
      <c r="DF741" s="93"/>
      <c r="DG741" s="93"/>
      <c r="DH741" s="93"/>
      <c r="DI741" s="93"/>
      <c r="DJ741" s="93"/>
      <c r="DK741" s="93"/>
      <c r="DL741" s="93"/>
      <c r="DM741" s="93"/>
      <c r="DN741" s="93"/>
      <c r="DO741" s="93"/>
      <c r="DP741" s="93"/>
      <c r="DQ741" s="93"/>
      <c r="DR741" s="93"/>
      <c r="DS741" s="93"/>
      <c r="DT741" s="93"/>
      <c r="DU741" s="93"/>
      <c r="DV741" s="93"/>
      <c r="DW741" s="93"/>
      <c r="DX741" s="93"/>
      <c r="DY741" s="93"/>
      <c r="DZ741" s="93"/>
      <c r="EA741" s="93"/>
      <c r="EB741" s="93"/>
      <c r="EC741" s="93"/>
      <c r="ED741" s="93"/>
      <c r="EE741" s="93"/>
      <c r="EF741" s="93"/>
      <c r="EG741" s="93"/>
      <c r="EH741" s="93"/>
      <c r="EI741" s="93"/>
      <c r="EJ741" s="93"/>
      <c r="EK741" s="93"/>
      <c r="EL741" s="93"/>
      <c r="EM741" s="93"/>
      <c r="EN741" s="93"/>
      <c r="EO741" s="93"/>
      <c r="EP741" s="93"/>
      <c r="EQ741" s="93"/>
      <c r="ER741" s="93"/>
      <c r="ES741" s="93"/>
      <c r="ET741" s="93"/>
      <c r="EU741" s="93"/>
      <c r="EV741" s="93"/>
      <c r="EW741" s="93"/>
      <c r="EX741" s="93"/>
      <c r="EY741" s="93"/>
      <c r="EZ741" s="93"/>
      <c r="FA741" s="93"/>
      <c r="FB741" s="93"/>
      <c r="FC741" s="93"/>
      <c r="FD741" s="93"/>
      <c r="FE741" s="93"/>
      <c r="FF741" s="93"/>
      <c r="FG741" s="93"/>
      <c r="FH741" s="93"/>
      <c r="FI741" s="93"/>
      <c r="FJ741" s="93"/>
      <c r="FK741" s="93"/>
      <c r="FL741" s="93"/>
      <c r="FM741" s="93"/>
      <c r="FN741" s="93"/>
      <c r="FO741" s="93"/>
      <c r="FP741" s="93"/>
      <c r="FQ741" s="93"/>
      <c r="FR741" s="93"/>
      <c r="FS741" s="93"/>
      <c r="FT741" s="93"/>
      <c r="FU741" s="93"/>
      <c r="FV741" s="93"/>
      <c r="FW741" s="93"/>
      <c r="FX741" s="93"/>
      <c r="FY741" s="93"/>
      <c r="FZ741" s="93"/>
      <c r="GA741" s="93"/>
      <c r="GB741" s="93"/>
      <c r="GC741" s="93"/>
      <c r="GD741" s="93"/>
      <c r="GE741" s="93"/>
      <c r="GF741" s="93"/>
      <c r="GG741" s="93"/>
      <c r="GH741" s="93"/>
      <c r="GI741" s="93"/>
      <c r="GJ741" s="93"/>
      <c r="GK741" s="93"/>
      <c r="GL741" s="93"/>
      <c r="GM741" s="93"/>
      <c r="GN741" s="93"/>
      <c r="GO741" s="93"/>
      <c r="GP741" s="93"/>
      <c r="GQ741" s="93"/>
      <c r="GR741" s="93"/>
      <c r="GS741" s="93"/>
      <c r="GT741" s="93"/>
      <c r="GU741" s="93"/>
      <c r="GV741" s="93"/>
      <c r="GW741" s="93"/>
      <c r="GX741" s="93"/>
      <c r="GY741" s="93"/>
      <c r="GZ741" s="93"/>
      <c r="HA741" s="93"/>
      <c r="HB741" s="93"/>
      <c r="HC741" s="93"/>
      <c r="HD741" s="93"/>
      <c r="HE741" s="93"/>
      <c r="HF741" s="93"/>
      <c r="HG741" s="93"/>
      <c r="HH741" s="93"/>
      <c r="HI741" s="93"/>
      <c r="HJ741" s="93"/>
      <c r="HK741" s="93"/>
      <c r="HL741" s="93"/>
      <c r="HM741" s="93"/>
      <c r="HN741" s="93"/>
      <c r="HO741" s="93"/>
      <c r="HP741" s="93"/>
      <c r="HQ741" s="93"/>
      <c r="HR741" s="93"/>
      <c r="HS741" s="93"/>
      <c r="HT741" s="93"/>
      <c r="HU741" s="93"/>
      <c r="HV741" s="93"/>
      <c r="HW741" s="93"/>
      <c r="HX741" s="93"/>
      <c r="HY741" s="93"/>
      <c r="HZ741" s="93"/>
      <c r="IA741" s="93"/>
      <c r="IB741" s="93"/>
      <c r="IC741" s="93"/>
      <c r="ID741" s="93"/>
      <c r="IE741" s="93"/>
      <c r="IF741" s="93"/>
      <c r="IG741" s="93"/>
      <c r="IH741" s="93"/>
      <c r="II741" s="93"/>
      <c r="IJ741" s="93"/>
      <c r="IK741" s="93"/>
      <c r="IL741" s="93"/>
      <c r="IM741" s="93"/>
      <c r="IN741" s="93"/>
      <c r="IO741" s="93"/>
      <c r="IP741" s="93"/>
      <c r="IQ741" s="93"/>
      <c r="IR741" s="93"/>
      <c r="IS741" s="93"/>
      <c r="IT741" s="93"/>
      <c r="IU741" s="93"/>
      <c r="IV741" s="93"/>
      <c r="IW741" s="93"/>
      <c r="IX741" s="93"/>
      <c r="IY741" s="93"/>
      <c r="IZ741" s="93"/>
      <c r="JA741" s="93"/>
      <c r="JB741" s="93"/>
      <c r="JC741" s="93"/>
      <c r="JD741" s="93"/>
      <c r="JE741" s="93"/>
      <c r="JF741" s="93"/>
      <c r="JG741" s="93"/>
      <c r="JH741" s="93"/>
      <c r="JI741" s="93"/>
      <c r="JJ741" s="93"/>
      <c r="JK741" s="93"/>
      <c r="JL741" s="93"/>
      <c r="JM741" s="93"/>
      <c r="JN741" s="93"/>
      <c r="JO741" s="93"/>
      <c r="JP741" s="93"/>
      <c r="JQ741" s="93"/>
      <c r="JR741" s="93"/>
      <c r="JS741" s="93"/>
    </row>
    <row r="742" spans="1:279" x14ac:dyDescent="0.25">
      <c r="A742" s="93"/>
      <c r="B742" s="93"/>
      <c r="C742" s="93"/>
      <c r="D742" s="93"/>
      <c r="E742" s="94"/>
      <c r="F742" s="191"/>
      <c r="G742" s="95"/>
      <c r="H742" s="191"/>
      <c r="I742" s="191"/>
      <c r="J742" s="96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  <c r="CM742" s="93"/>
      <c r="CN742" s="93"/>
      <c r="CO742" s="93"/>
      <c r="CP742" s="93"/>
      <c r="CQ742" s="93"/>
      <c r="CR742" s="93"/>
      <c r="CS742" s="93"/>
      <c r="CT742" s="93"/>
      <c r="CU742" s="93"/>
      <c r="CV742" s="93"/>
      <c r="CW742" s="93"/>
      <c r="CX742" s="93"/>
      <c r="CY742" s="93"/>
      <c r="CZ742" s="93"/>
      <c r="DA742" s="93"/>
      <c r="DB742" s="93"/>
      <c r="DC742" s="93"/>
      <c r="DD742" s="93"/>
      <c r="DE742" s="93"/>
      <c r="DF742" s="93"/>
      <c r="DG742" s="93"/>
      <c r="DH742" s="93"/>
      <c r="DI742" s="93"/>
      <c r="DJ742" s="93"/>
      <c r="DK742" s="93"/>
      <c r="DL742" s="93"/>
      <c r="DM742" s="93"/>
      <c r="DN742" s="93"/>
      <c r="DO742" s="93"/>
      <c r="DP742" s="93"/>
      <c r="DQ742" s="93"/>
      <c r="DR742" s="93"/>
      <c r="DS742" s="93"/>
      <c r="DT742" s="93"/>
      <c r="DU742" s="93"/>
      <c r="DV742" s="93"/>
      <c r="DW742" s="93"/>
      <c r="DX742" s="93"/>
      <c r="DY742" s="93"/>
      <c r="DZ742" s="93"/>
      <c r="EA742" s="93"/>
      <c r="EB742" s="93"/>
      <c r="EC742" s="93"/>
      <c r="ED742" s="93"/>
      <c r="EE742" s="93"/>
      <c r="EF742" s="93"/>
      <c r="EG742" s="93"/>
      <c r="EH742" s="93"/>
      <c r="EI742" s="93"/>
      <c r="EJ742" s="93"/>
      <c r="EK742" s="93"/>
      <c r="EL742" s="93"/>
      <c r="EM742" s="93"/>
      <c r="EN742" s="93"/>
      <c r="EO742" s="93"/>
      <c r="EP742" s="93"/>
      <c r="EQ742" s="93"/>
      <c r="ER742" s="93"/>
      <c r="ES742" s="93"/>
      <c r="ET742" s="93"/>
      <c r="EU742" s="93"/>
      <c r="EV742" s="93"/>
      <c r="EW742" s="93"/>
      <c r="EX742" s="93"/>
      <c r="EY742" s="93"/>
      <c r="EZ742" s="93"/>
      <c r="FA742" s="93"/>
      <c r="FB742" s="93"/>
      <c r="FC742" s="93"/>
      <c r="FD742" s="93"/>
      <c r="FE742" s="93"/>
      <c r="FF742" s="93"/>
      <c r="FG742" s="93"/>
      <c r="FH742" s="93"/>
      <c r="FI742" s="93"/>
      <c r="FJ742" s="93"/>
      <c r="FK742" s="93"/>
      <c r="FL742" s="93"/>
      <c r="FM742" s="93"/>
      <c r="FN742" s="93"/>
      <c r="FO742" s="93"/>
      <c r="FP742" s="93"/>
      <c r="FQ742" s="93"/>
      <c r="FR742" s="93"/>
      <c r="FS742" s="93"/>
      <c r="FT742" s="93"/>
      <c r="FU742" s="93"/>
      <c r="FV742" s="93"/>
      <c r="FW742" s="93"/>
      <c r="FX742" s="93"/>
      <c r="FY742" s="93"/>
      <c r="FZ742" s="93"/>
      <c r="GA742" s="93"/>
      <c r="GB742" s="93"/>
      <c r="GC742" s="93"/>
      <c r="GD742" s="93"/>
      <c r="GE742" s="93"/>
      <c r="GF742" s="93"/>
      <c r="GG742" s="93"/>
      <c r="GH742" s="93"/>
      <c r="GI742" s="93"/>
      <c r="GJ742" s="93"/>
      <c r="GK742" s="93"/>
      <c r="GL742" s="93"/>
      <c r="GM742" s="93"/>
      <c r="GN742" s="93"/>
      <c r="GO742" s="93"/>
      <c r="GP742" s="93"/>
      <c r="GQ742" s="93"/>
      <c r="GR742" s="93"/>
      <c r="GS742" s="93"/>
      <c r="GT742" s="93"/>
      <c r="GU742" s="93"/>
      <c r="GV742" s="93"/>
      <c r="GW742" s="93"/>
      <c r="GX742" s="93"/>
      <c r="GY742" s="93"/>
      <c r="GZ742" s="93"/>
      <c r="HA742" s="93"/>
      <c r="HB742" s="93"/>
      <c r="HC742" s="93"/>
      <c r="HD742" s="93"/>
      <c r="HE742" s="93"/>
      <c r="HF742" s="93"/>
      <c r="HG742" s="93"/>
      <c r="HH742" s="93"/>
      <c r="HI742" s="93"/>
      <c r="HJ742" s="93"/>
      <c r="HK742" s="93"/>
      <c r="HL742" s="93"/>
      <c r="HM742" s="93"/>
      <c r="HN742" s="93"/>
      <c r="HO742" s="93"/>
      <c r="HP742" s="93"/>
      <c r="HQ742" s="93"/>
      <c r="HR742" s="93"/>
      <c r="HS742" s="93"/>
      <c r="HT742" s="93"/>
      <c r="HU742" s="93"/>
      <c r="HV742" s="93"/>
      <c r="HW742" s="93"/>
      <c r="HX742" s="93"/>
      <c r="HY742" s="93"/>
      <c r="HZ742" s="93"/>
      <c r="IA742" s="93"/>
      <c r="IB742" s="93"/>
      <c r="IC742" s="93"/>
      <c r="ID742" s="93"/>
      <c r="IE742" s="93"/>
      <c r="IF742" s="93"/>
      <c r="IG742" s="93"/>
      <c r="IH742" s="93"/>
      <c r="II742" s="93"/>
      <c r="IJ742" s="93"/>
      <c r="IK742" s="93"/>
      <c r="IL742" s="93"/>
      <c r="IM742" s="93"/>
      <c r="IN742" s="93"/>
      <c r="IO742" s="93"/>
      <c r="IP742" s="93"/>
      <c r="IQ742" s="93"/>
      <c r="IR742" s="93"/>
      <c r="IS742" s="93"/>
      <c r="IT742" s="93"/>
      <c r="IU742" s="93"/>
      <c r="IV742" s="93"/>
      <c r="IW742" s="93"/>
      <c r="IX742" s="93"/>
      <c r="IY742" s="93"/>
      <c r="IZ742" s="93"/>
      <c r="JA742" s="93"/>
      <c r="JB742" s="93"/>
      <c r="JC742" s="93"/>
      <c r="JD742" s="93"/>
      <c r="JE742" s="93"/>
      <c r="JF742" s="93"/>
      <c r="JG742" s="93"/>
      <c r="JH742" s="93"/>
      <c r="JI742" s="93"/>
      <c r="JJ742" s="93"/>
      <c r="JK742" s="93"/>
      <c r="JL742" s="93"/>
      <c r="JM742" s="93"/>
      <c r="JN742" s="93"/>
      <c r="JO742" s="93"/>
      <c r="JP742" s="93"/>
      <c r="JQ742" s="93"/>
      <c r="JR742" s="93"/>
      <c r="JS742" s="93"/>
    </row>
    <row r="743" spans="1:279" x14ac:dyDescent="0.25">
      <c r="A743" s="93"/>
      <c r="B743" s="93"/>
      <c r="C743" s="93"/>
      <c r="D743" s="93"/>
      <c r="E743" s="94"/>
      <c r="F743" s="191"/>
      <c r="G743" s="95"/>
      <c r="H743" s="191"/>
      <c r="I743" s="191"/>
      <c r="J743" s="96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3"/>
      <c r="CG743" s="93"/>
      <c r="CH743" s="93"/>
      <c r="CI743" s="93"/>
      <c r="CJ743" s="93"/>
      <c r="CK743" s="93"/>
      <c r="CL743" s="93"/>
      <c r="CM743" s="93"/>
      <c r="CN743" s="93"/>
      <c r="CO743" s="93"/>
      <c r="CP743" s="93"/>
      <c r="CQ743" s="93"/>
      <c r="CR743" s="93"/>
      <c r="CS743" s="93"/>
      <c r="CT743" s="93"/>
      <c r="CU743" s="93"/>
      <c r="CV743" s="93"/>
      <c r="CW743" s="93"/>
      <c r="CX743" s="93"/>
      <c r="CY743" s="93"/>
      <c r="CZ743" s="93"/>
      <c r="DA743" s="93"/>
      <c r="DB743" s="93"/>
      <c r="DC743" s="93"/>
      <c r="DD743" s="93"/>
      <c r="DE743" s="93"/>
      <c r="DF743" s="93"/>
      <c r="DG743" s="93"/>
      <c r="DH743" s="93"/>
      <c r="DI743" s="93"/>
      <c r="DJ743" s="93"/>
      <c r="DK743" s="93"/>
      <c r="DL743" s="93"/>
      <c r="DM743" s="93"/>
      <c r="DN743" s="93"/>
      <c r="DO743" s="93"/>
      <c r="DP743" s="93"/>
      <c r="DQ743" s="93"/>
      <c r="DR743" s="93"/>
      <c r="DS743" s="93"/>
      <c r="DT743" s="93"/>
      <c r="DU743" s="93"/>
      <c r="DV743" s="93"/>
      <c r="DW743" s="93"/>
      <c r="DX743" s="93"/>
      <c r="DY743" s="93"/>
      <c r="DZ743" s="93"/>
      <c r="EA743" s="93"/>
      <c r="EB743" s="93"/>
      <c r="EC743" s="93"/>
      <c r="ED743" s="93"/>
      <c r="EE743" s="93"/>
      <c r="EF743" s="93"/>
      <c r="EG743" s="93"/>
      <c r="EH743" s="93"/>
      <c r="EI743" s="93"/>
      <c r="EJ743" s="93"/>
      <c r="EK743" s="93"/>
      <c r="EL743" s="93"/>
      <c r="EM743" s="93"/>
      <c r="EN743" s="93"/>
      <c r="EO743" s="93"/>
      <c r="EP743" s="93"/>
      <c r="EQ743" s="93"/>
      <c r="ER743" s="93"/>
      <c r="ES743" s="93"/>
      <c r="ET743" s="93"/>
      <c r="EU743" s="93"/>
      <c r="EV743" s="93"/>
      <c r="EW743" s="93"/>
      <c r="EX743" s="93"/>
      <c r="EY743" s="93"/>
      <c r="EZ743" s="93"/>
      <c r="FA743" s="93"/>
      <c r="FB743" s="93"/>
      <c r="FC743" s="93"/>
      <c r="FD743" s="93"/>
      <c r="FE743" s="93"/>
      <c r="FF743" s="93"/>
      <c r="FG743" s="93"/>
      <c r="FH743" s="93"/>
      <c r="FI743" s="93"/>
      <c r="FJ743" s="93"/>
      <c r="FK743" s="93"/>
      <c r="FL743" s="93"/>
      <c r="FM743" s="93"/>
      <c r="FN743" s="93"/>
      <c r="FO743" s="93"/>
      <c r="FP743" s="93"/>
      <c r="FQ743" s="93"/>
      <c r="FR743" s="93"/>
      <c r="FS743" s="93"/>
      <c r="FT743" s="93"/>
      <c r="FU743" s="93"/>
      <c r="FV743" s="93"/>
      <c r="FW743" s="93"/>
      <c r="FX743" s="93"/>
      <c r="FY743" s="93"/>
      <c r="FZ743" s="93"/>
      <c r="GA743" s="93"/>
      <c r="GB743" s="93"/>
      <c r="GC743" s="93"/>
      <c r="GD743" s="93"/>
      <c r="GE743" s="93"/>
      <c r="GF743" s="93"/>
      <c r="GG743" s="93"/>
      <c r="GH743" s="93"/>
      <c r="GI743" s="93"/>
      <c r="GJ743" s="93"/>
      <c r="GK743" s="93"/>
      <c r="GL743" s="93"/>
      <c r="GM743" s="93"/>
      <c r="GN743" s="93"/>
      <c r="GO743" s="93"/>
      <c r="GP743" s="93"/>
      <c r="GQ743" s="93"/>
      <c r="GR743" s="93"/>
      <c r="GS743" s="93"/>
      <c r="GT743" s="93"/>
      <c r="GU743" s="93"/>
      <c r="GV743" s="93"/>
      <c r="GW743" s="93"/>
      <c r="GX743" s="93"/>
      <c r="GY743" s="93"/>
      <c r="GZ743" s="93"/>
      <c r="HA743" s="93"/>
      <c r="HB743" s="93"/>
      <c r="HC743" s="93"/>
      <c r="HD743" s="93"/>
      <c r="HE743" s="93"/>
      <c r="HF743" s="93"/>
      <c r="HG743" s="93"/>
      <c r="HH743" s="93"/>
      <c r="HI743" s="93"/>
      <c r="HJ743" s="93"/>
      <c r="HK743" s="93"/>
      <c r="HL743" s="93"/>
      <c r="HM743" s="93"/>
      <c r="HN743" s="93"/>
      <c r="HO743" s="93"/>
      <c r="HP743" s="93"/>
      <c r="HQ743" s="93"/>
      <c r="HR743" s="93"/>
      <c r="HS743" s="93"/>
      <c r="HT743" s="93"/>
      <c r="HU743" s="93"/>
      <c r="HV743" s="93"/>
      <c r="HW743" s="93"/>
      <c r="HX743" s="93"/>
      <c r="HY743" s="93"/>
      <c r="HZ743" s="93"/>
      <c r="IA743" s="93"/>
      <c r="IB743" s="93"/>
      <c r="IC743" s="93"/>
      <c r="ID743" s="93"/>
      <c r="IE743" s="93"/>
      <c r="IF743" s="93"/>
      <c r="IG743" s="93"/>
      <c r="IH743" s="93"/>
      <c r="II743" s="93"/>
      <c r="IJ743" s="93"/>
      <c r="IK743" s="93"/>
      <c r="IL743" s="93"/>
      <c r="IM743" s="93"/>
      <c r="IN743" s="93"/>
      <c r="IO743" s="93"/>
      <c r="IP743" s="93"/>
      <c r="IQ743" s="93"/>
      <c r="IR743" s="93"/>
      <c r="IS743" s="93"/>
      <c r="IT743" s="93"/>
      <c r="IU743" s="93"/>
      <c r="IV743" s="93"/>
      <c r="IW743" s="93"/>
      <c r="IX743" s="93"/>
      <c r="IY743" s="93"/>
      <c r="IZ743" s="93"/>
      <c r="JA743" s="93"/>
      <c r="JB743" s="93"/>
      <c r="JC743" s="93"/>
      <c r="JD743" s="93"/>
      <c r="JE743" s="93"/>
      <c r="JF743" s="93"/>
      <c r="JG743" s="93"/>
      <c r="JH743" s="93"/>
      <c r="JI743" s="93"/>
      <c r="JJ743" s="93"/>
      <c r="JK743" s="93"/>
      <c r="JL743" s="93"/>
      <c r="JM743" s="93"/>
      <c r="JN743" s="93"/>
      <c r="JO743" s="93"/>
      <c r="JP743" s="93"/>
      <c r="JQ743" s="93"/>
      <c r="JR743" s="93"/>
      <c r="JS743" s="93"/>
    </row>
    <row r="744" spans="1:279" x14ac:dyDescent="0.25">
      <c r="A744" s="93"/>
      <c r="B744" s="93"/>
      <c r="C744" s="93"/>
      <c r="D744" s="93"/>
      <c r="E744" s="94"/>
      <c r="F744" s="191"/>
      <c r="G744" s="95"/>
      <c r="H744" s="191"/>
      <c r="I744" s="191"/>
      <c r="J744" s="96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  <c r="CM744" s="93"/>
      <c r="CN744" s="93"/>
      <c r="CO744" s="93"/>
      <c r="CP744" s="93"/>
      <c r="CQ744" s="93"/>
      <c r="CR744" s="93"/>
      <c r="CS744" s="93"/>
      <c r="CT744" s="93"/>
      <c r="CU744" s="93"/>
      <c r="CV744" s="93"/>
      <c r="CW744" s="93"/>
      <c r="CX744" s="93"/>
      <c r="CY744" s="93"/>
      <c r="CZ744" s="93"/>
      <c r="DA744" s="93"/>
      <c r="DB744" s="93"/>
      <c r="DC744" s="93"/>
      <c r="DD744" s="93"/>
      <c r="DE744" s="93"/>
      <c r="DF744" s="93"/>
      <c r="DG744" s="93"/>
      <c r="DH744" s="93"/>
      <c r="DI744" s="93"/>
      <c r="DJ744" s="93"/>
      <c r="DK744" s="93"/>
      <c r="DL744" s="93"/>
      <c r="DM744" s="93"/>
      <c r="DN744" s="93"/>
      <c r="DO744" s="93"/>
      <c r="DP744" s="93"/>
      <c r="DQ744" s="93"/>
      <c r="DR744" s="93"/>
      <c r="DS744" s="93"/>
      <c r="DT744" s="93"/>
      <c r="DU744" s="93"/>
      <c r="DV744" s="93"/>
      <c r="DW744" s="93"/>
      <c r="DX744" s="93"/>
      <c r="DY744" s="93"/>
      <c r="DZ744" s="93"/>
      <c r="EA744" s="93"/>
      <c r="EB744" s="93"/>
      <c r="EC744" s="93"/>
      <c r="ED744" s="93"/>
      <c r="EE744" s="93"/>
      <c r="EF744" s="93"/>
      <c r="EG744" s="93"/>
      <c r="EH744" s="93"/>
      <c r="EI744" s="93"/>
      <c r="EJ744" s="93"/>
      <c r="EK744" s="93"/>
      <c r="EL744" s="93"/>
      <c r="EM744" s="93"/>
      <c r="EN744" s="93"/>
      <c r="EO744" s="93"/>
      <c r="EP744" s="93"/>
      <c r="EQ744" s="93"/>
      <c r="ER744" s="93"/>
      <c r="ES744" s="93"/>
      <c r="ET744" s="93"/>
      <c r="EU744" s="93"/>
      <c r="EV744" s="93"/>
      <c r="EW744" s="93"/>
      <c r="EX744" s="93"/>
      <c r="EY744" s="93"/>
      <c r="EZ744" s="93"/>
      <c r="FA744" s="93"/>
      <c r="FB744" s="93"/>
      <c r="FC744" s="93"/>
      <c r="FD744" s="93"/>
      <c r="FE744" s="93"/>
      <c r="FF744" s="93"/>
      <c r="FG744" s="93"/>
      <c r="FH744" s="93"/>
      <c r="FI744" s="93"/>
      <c r="FJ744" s="93"/>
      <c r="FK744" s="93"/>
      <c r="FL744" s="93"/>
      <c r="FM744" s="93"/>
      <c r="FN744" s="93"/>
      <c r="FO744" s="93"/>
      <c r="FP744" s="93"/>
      <c r="FQ744" s="93"/>
      <c r="FR744" s="93"/>
      <c r="FS744" s="93"/>
      <c r="FT744" s="93"/>
      <c r="FU744" s="93"/>
      <c r="FV744" s="93"/>
      <c r="FW744" s="93"/>
      <c r="FX744" s="93"/>
      <c r="FY744" s="93"/>
      <c r="FZ744" s="93"/>
      <c r="GA744" s="93"/>
      <c r="GB744" s="93"/>
      <c r="GC744" s="93"/>
      <c r="GD744" s="93"/>
      <c r="GE744" s="93"/>
      <c r="GF744" s="93"/>
      <c r="GG744" s="93"/>
      <c r="GH744" s="93"/>
      <c r="GI744" s="93"/>
      <c r="GJ744" s="93"/>
      <c r="GK744" s="93"/>
      <c r="GL744" s="93"/>
      <c r="GM744" s="93"/>
      <c r="GN744" s="93"/>
      <c r="GO744" s="93"/>
      <c r="GP744" s="93"/>
      <c r="GQ744" s="93"/>
      <c r="GR744" s="93"/>
      <c r="GS744" s="93"/>
      <c r="GT744" s="93"/>
      <c r="GU744" s="93"/>
      <c r="GV744" s="93"/>
      <c r="GW744" s="93"/>
      <c r="GX744" s="93"/>
      <c r="GY744" s="93"/>
      <c r="GZ744" s="93"/>
      <c r="HA744" s="93"/>
      <c r="HB744" s="93"/>
      <c r="HC744" s="93"/>
      <c r="HD744" s="93"/>
      <c r="HE744" s="93"/>
      <c r="HF744" s="93"/>
      <c r="HG744" s="93"/>
      <c r="HH744" s="93"/>
      <c r="HI744" s="93"/>
      <c r="HJ744" s="93"/>
      <c r="HK744" s="93"/>
      <c r="HL744" s="93"/>
      <c r="HM744" s="93"/>
      <c r="HN744" s="93"/>
      <c r="HO744" s="93"/>
      <c r="HP744" s="93"/>
      <c r="HQ744" s="93"/>
      <c r="HR744" s="93"/>
      <c r="HS744" s="93"/>
      <c r="HT744" s="93"/>
      <c r="HU744" s="93"/>
      <c r="HV744" s="93"/>
      <c r="HW744" s="93"/>
      <c r="HX744" s="93"/>
      <c r="HY744" s="93"/>
      <c r="HZ744" s="93"/>
      <c r="IA744" s="93"/>
      <c r="IB744" s="93"/>
      <c r="IC744" s="93"/>
      <c r="ID744" s="93"/>
      <c r="IE744" s="93"/>
      <c r="IF744" s="93"/>
      <c r="IG744" s="93"/>
      <c r="IH744" s="93"/>
      <c r="II744" s="93"/>
      <c r="IJ744" s="93"/>
      <c r="IK744" s="93"/>
      <c r="IL744" s="93"/>
      <c r="IM744" s="93"/>
      <c r="IN744" s="93"/>
      <c r="IO744" s="93"/>
      <c r="IP744" s="93"/>
      <c r="IQ744" s="93"/>
      <c r="IR744" s="93"/>
      <c r="IS744" s="93"/>
      <c r="IT744" s="93"/>
      <c r="IU744" s="93"/>
      <c r="IV744" s="93"/>
      <c r="IW744" s="93"/>
      <c r="IX744" s="93"/>
      <c r="IY744" s="93"/>
      <c r="IZ744" s="93"/>
      <c r="JA744" s="93"/>
      <c r="JB744" s="93"/>
      <c r="JC744" s="93"/>
      <c r="JD744" s="93"/>
      <c r="JE744" s="93"/>
      <c r="JF744" s="93"/>
      <c r="JG744" s="93"/>
      <c r="JH744" s="93"/>
      <c r="JI744" s="93"/>
      <c r="JJ744" s="93"/>
      <c r="JK744" s="93"/>
      <c r="JL744" s="93"/>
      <c r="JM744" s="93"/>
      <c r="JN744" s="93"/>
      <c r="JO744" s="93"/>
      <c r="JP744" s="93"/>
      <c r="JQ744" s="93"/>
      <c r="JR744" s="93"/>
      <c r="JS744" s="93"/>
    </row>
    <row r="745" spans="1:279" x14ac:dyDescent="0.25">
      <c r="A745" s="93"/>
      <c r="B745" s="93"/>
      <c r="C745" s="93"/>
      <c r="D745" s="93"/>
      <c r="E745" s="94"/>
      <c r="F745" s="191"/>
      <c r="G745" s="95"/>
      <c r="H745" s="191"/>
      <c r="I745" s="191"/>
      <c r="J745" s="96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  <c r="CM745" s="93"/>
      <c r="CN745" s="93"/>
      <c r="CO745" s="93"/>
      <c r="CP745" s="93"/>
      <c r="CQ745" s="93"/>
      <c r="CR745" s="93"/>
      <c r="CS745" s="93"/>
      <c r="CT745" s="93"/>
      <c r="CU745" s="93"/>
      <c r="CV745" s="93"/>
      <c r="CW745" s="93"/>
      <c r="CX745" s="93"/>
      <c r="CY745" s="93"/>
      <c r="CZ745" s="93"/>
      <c r="DA745" s="93"/>
      <c r="DB745" s="93"/>
      <c r="DC745" s="93"/>
      <c r="DD745" s="93"/>
      <c r="DE745" s="93"/>
      <c r="DF745" s="93"/>
      <c r="DG745" s="93"/>
      <c r="DH745" s="93"/>
      <c r="DI745" s="93"/>
      <c r="DJ745" s="93"/>
      <c r="DK745" s="93"/>
      <c r="DL745" s="93"/>
      <c r="DM745" s="93"/>
      <c r="DN745" s="93"/>
      <c r="DO745" s="93"/>
      <c r="DP745" s="93"/>
      <c r="DQ745" s="93"/>
      <c r="DR745" s="93"/>
      <c r="DS745" s="93"/>
      <c r="DT745" s="93"/>
      <c r="DU745" s="93"/>
      <c r="DV745" s="93"/>
      <c r="DW745" s="93"/>
      <c r="DX745" s="93"/>
      <c r="DY745" s="93"/>
      <c r="DZ745" s="93"/>
      <c r="EA745" s="93"/>
      <c r="EB745" s="93"/>
      <c r="EC745" s="93"/>
      <c r="ED745" s="93"/>
      <c r="EE745" s="93"/>
      <c r="EF745" s="93"/>
      <c r="EG745" s="93"/>
      <c r="EH745" s="93"/>
      <c r="EI745" s="93"/>
      <c r="EJ745" s="93"/>
      <c r="EK745" s="93"/>
      <c r="EL745" s="93"/>
      <c r="EM745" s="93"/>
      <c r="EN745" s="93"/>
      <c r="EO745" s="93"/>
      <c r="EP745" s="93"/>
      <c r="EQ745" s="93"/>
      <c r="ER745" s="93"/>
      <c r="ES745" s="93"/>
      <c r="ET745" s="93"/>
      <c r="EU745" s="93"/>
      <c r="EV745" s="93"/>
      <c r="EW745" s="93"/>
      <c r="EX745" s="93"/>
      <c r="EY745" s="93"/>
      <c r="EZ745" s="93"/>
      <c r="FA745" s="93"/>
      <c r="FB745" s="93"/>
      <c r="FC745" s="93"/>
      <c r="FD745" s="93"/>
      <c r="FE745" s="93"/>
      <c r="FF745" s="93"/>
      <c r="FG745" s="93"/>
      <c r="FH745" s="93"/>
      <c r="FI745" s="93"/>
      <c r="FJ745" s="93"/>
      <c r="FK745" s="93"/>
      <c r="FL745" s="93"/>
      <c r="FM745" s="93"/>
      <c r="FN745" s="93"/>
      <c r="FO745" s="93"/>
      <c r="FP745" s="93"/>
      <c r="FQ745" s="93"/>
      <c r="FR745" s="93"/>
      <c r="FS745" s="93"/>
      <c r="FT745" s="93"/>
      <c r="FU745" s="93"/>
      <c r="FV745" s="93"/>
      <c r="FW745" s="93"/>
      <c r="FX745" s="93"/>
      <c r="FY745" s="93"/>
      <c r="FZ745" s="93"/>
      <c r="GA745" s="93"/>
      <c r="GB745" s="93"/>
      <c r="GC745" s="93"/>
      <c r="GD745" s="93"/>
      <c r="GE745" s="93"/>
      <c r="GF745" s="93"/>
      <c r="GG745" s="93"/>
      <c r="GH745" s="93"/>
      <c r="GI745" s="93"/>
      <c r="GJ745" s="93"/>
      <c r="GK745" s="93"/>
      <c r="GL745" s="93"/>
      <c r="GM745" s="93"/>
      <c r="GN745" s="93"/>
      <c r="GO745" s="93"/>
      <c r="GP745" s="93"/>
      <c r="GQ745" s="93"/>
      <c r="GR745" s="93"/>
      <c r="GS745" s="93"/>
      <c r="GT745" s="93"/>
      <c r="GU745" s="93"/>
      <c r="GV745" s="93"/>
      <c r="GW745" s="93"/>
      <c r="GX745" s="93"/>
      <c r="GY745" s="93"/>
      <c r="GZ745" s="93"/>
      <c r="HA745" s="93"/>
      <c r="HB745" s="93"/>
      <c r="HC745" s="93"/>
      <c r="HD745" s="93"/>
      <c r="HE745" s="93"/>
      <c r="HF745" s="93"/>
      <c r="HG745" s="93"/>
      <c r="HH745" s="93"/>
      <c r="HI745" s="93"/>
      <c r="HJ745" s="93"/>
      <c r="HK745" s="93"/>
      <c r="HL745" s="93"/>
      <c r="HM745" s="93"/>
      <c r="HN745" s="93"/>
      <c r="HO745" s="93"/>
      <c r="HP745" s="93"/>
      <c r="HQ745" s="93"/>
      <c r="HR745" s="93"/>
      <c r="HS745" s="93"/>
      <c r="HT745" s="93"/>
      <c r="HU745" s="93"/>
      <c r="HV745" s="93"/>
      <c r="HW745" s="93"/>
      <c r="HX745" s="93"/>
      <c r="HY745" s="93"/>
      <c r="HZ745" s="93"/>
      <c r="IA745" s="93"/>
      <c r="IB745" s="93"/>
      <c r="IC745" s="93"/>
      <c r="ID745" s="93"/>
      <c r="IE745" s="93"/>
      <c r="IF745" s="93"/>
      <c r="IG745" s="93"/>
      <c r="IH745" s="93"/>
      <c r="II745" s="93"/>
      <c r="IJ745" s="93"/>
      <c r="IK745" s="93"/>
      <c r="IL745" s="93"/>
      <c r="IM745" s="93"/>
      <c r="IN745" s="93"/>
      <c r="IO745" s="93"/>
      <c r="IP745" s="93"/>
      <c r="IQ745" s="93"/>
      <c r="IR745" s="93"/>
      <c r="IS745" s="93"/>
      <c r="IT745" s="93"/>
      <c r="IU745" s="93"/>
      <c r="IV745" s="93"/>
      <c r="IW745" s="93"/>
      <c r="IX745" s="93"/>
      <c r="IY745" s="93"/>
      <c r="IZ745" s="93"/>
      <c r="JA745" s="93"/>
      <c r="JB745" s="93"/>
      <c r="JC745" s="93"/>
      <c r="JD745" s="93"/>
      <c r="JE745" s="93"/>
      <c r="JF745" s="93"/>
      <c r="JG745" s="93"/>
      <c r="JH745" s="93"/>
      <c r="JI745" s="93"/>
      <c r="JJ745" s="93"/>
      <c r="JK745" s="93"/>
      <c r="JL745" s="93"/>
      <c r="JM745" s="93"/>
      <c r="JN745" s="93"/>
      <c r="JO745" s="93"/>
      <c r="JP745" s="93"/>
      <c r="JQ745" s="93"/>
      <c r="JR745" s="93"/>
      <c r="JS745" s="93"/>
    </row>
    <row r="746" spans="1:279" x14ac:dyDescent="0.25">
      <c r="A746" s="93"/>
      <c r="B746" s="93"/>
      <c r="C746" s="93"/>
      <c r="D746" s="93"/>
      <c r="E746" s="94"/>
      <c r="F746" s="191"/>
      <c r="G746" s="95"/>
      <c r="H746" s="191"/>
      <c r="I746" s="191"/>
      <c r="J746" s="96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  <c r="CM746" s="93"/>
      <c r="CN746" s="93"/>
      <c r="CO746" s="93"/>
      <c r="CP746" s="93"/>
      <c r="CQ746" s="93"/>
      <c r="CR746" s="93"/>
      <c r="CS746" s="93"/>
      <c r="CT746" s="93"/>
      <c r="CU746" s="93"/>
      <c r="CV746" s="93"/>
      <c r="CW746" s="93"/>
      <c r="CX746" s="93"/>
      <c r="CY746" s="93"/>
      <c r="CZ746" s="93"/>
      <c r="DA746" s="93"/>
      <c r="DB746" s="93"/>
      <c r="DC746" s="93"/>
      <c r="DD746" s="93"/>
      <c r="DE746" s="93"/>
      <c r="DF746" s="93"/>
      <c r="DG746" s="93"/>
      <c r="DH746" s="93"/>
      <c r="DI746" s="93"/>
      <c r="DJ746" s="93"/>
      <c r="DK746" s="93"/>
      <c r="DL746" s="93"/>
      <c r="DM746" s="93"/>
      <c r="DN746" s="93"/>
      <c r="DO746" s="93"/>
      <c r="DP746" s="93"/>
      <c r="DQ746" s="93"/>
      <c r="DR746" s="93"/>
      <c r="DS746" s="93"/>
      <c r="DT746" s="93"/>
      <c r="DU746" s="93"/>
      <c r="DV746" s="93"/>
      <c r="DW746" s="93"/>
      <c r="DX746" s="93"/>
      <c r="DY746" s="93"/>
      <c r="DZ746" s="93"/>
      <c r="EA746" s="93"/>
      <c r="EB746" s="93"/>
      <c r="EC746" s="93"/>
      <c r="ED746" s="93"/>
      <c r="EE746" s="93"/>
      <c r="EF746" s="93"/>
      <c r="EG746" s="93"/>
      <c r="EH746" s="93"/>
      <c r="EI746" s="93"/>
      <c r="EJ746" s="93"/>
      <c r="EK746" s="93"/>
      <c r="EL746" s="93"/>
      <c r="EM746" s="93"/>
      <c r="EN746" s="93"/>
      <c r="EO746" s="93"/>
      <c r="EP746" s="93"/>
      <c r="EQ746" s="93"/>
      <c r="ER746" s="93"/>
      <c r="ES746" s="93"/>
      <c r="ET746" s="93"/>
      <c r="EU746" s="93"/>
      <c r="EV746" s="93"/>
      <c r="EW746" s="93"/>
      <c r="EX746" s="93"/>
      <c r="EY746" s="93"/>
      <c r="EZ746" s="93"/>
      <c r="FA746" s="93"/>
      <c r="FB746" s="93"/>
      <c r="FC746" s="93"/>
      <c r="FD746" s="93"/>
      <c r="FE746" s="93"/>
      <c r="FF746" s="93"/>
      <c r="FG746" s="93"/>
      <c r="FH746" s="93"/>
      <c r="FI746" s="93"/>
      <c r="FJ746" s="93"/>
      <c r="FK746" s="93"/>
      <c r="FL746" s="93"/>
      <c r="FM746" s="93"/>
      <c r="FN746" s="93"/>
      <c r="FO746" s="93"/>
      <c r="FP746" s="93"/>
      <c r="FQ746" s="93"/>
      <c r="FR746" s="93"/>
      <c r="FS746" s="93"/>
      <c r="FT746" s="93"/>
      <c r="FU746" s="93"/>
      <c r="FV746" s="93"/>
      <c r="FW746" s="93"/>
      <c r="FX746" s="93"/>
      <c r="FY746" s="93"/>
      <c r="FZ746" s="93"/>
      <c r="GA746" s="93"/>
      <c r="GB746" s="93"/>
      <c r="GC746" s="93"/>
      <c r="GD746" s="93"/>
      <c r="GE746" s="93"/>
      <c r="GF746" s="93"/>
      <c r="GG746" s="93"/>
      <c r="GH746" s="93"/>
      <c r="GI746" s="93"/>
      <c r="GJ746" s="93"/>
      <c r="GK746" s="93"/>
      <c r="GL746" s="93"/>
      <c r="GM746" s="93"/>
      <c r="GN746" s="93"/>
      <c r="GO746" s="93"/>
      <c r="GP746" s="93"/>
      <c r="GQ746" s="93"/>
      <c r="GR746" s="93"/>
      <c r="GS746" s="93"/>
      <c r="GT746" s="93"/>
      <c r="GU746" s="93"/>
      <c r="GV746" s="93"/>
      <c r="GW746" s="93"/>
      <c r="GX746" s="93"/>
      <c r="GY746" s="93"/>
      <c r="GZ746" s="93"/>
      <c r="HA746" s="93"/>
      <c r="HB746" s="93"/>
      <c r="HC746" s="93"/>
      <c r="HD746" s="93"/>
      <c r="HE746" s="93"/>
      <c r="HF746" s="93"/>
      <c r="HG746" s="93"/>
      <c r="HH746" s="93"/>
      <c r="HI746" s="93"/>
      <c r="HJ746" s="93"/>
      <c r="HK746" s="93"/>
      <c r="HL746" s="93"/>
      <c r="HM746" s="93"/>
      <c r="HN746" s="93"/>
      <c r="HO746" s="93"/>
      <c r="HP746" s="93"/>
      <c r="HQ746" s="93"/>
      <c r="HR746" s="93"/>
      <c r="HS746" s="93"/>
      <c r="HT746" s="93"/>
      <c r="HU746" s="93"/>
      <c r="HV746" s="93"/>
      <c r="HW746" s="93"/>
      <c r="HX746" s="93"/>
      <c r="HY746" s="93"/>
      <c r="HZ746" s="93"/>
      <c r="IA746" s="93"/>
      <c r="IB746" s="93"/>
      <c r="IC746" s="93"/>
      <c r="ID746" s="93"/>
      <c r="IE746" s="93"/>
      <c r="IF746" s="93"/>
      <c r="IG746" s="93"/>
      <c r="IH746" s="93"/>
      <c r="II746" s="93"/>
      <c r="IJ746" s="93"/>
      <c r="IK746" s="93"/>
      <c r="IL746" s="93"/>
      <c r="IM746" s="93"/>
      <c r="IN746" s="93"/>
      <c r="IO746" s="93"/>
      <c r="IP746" s="93"/>
      <c r="IQ746" s="93"/>
      <c r="IR746" s="93"/>
      <c r="IS746" s="93"/>
      <c r="IT746" s="93"/>
      <c r="IU746" s="93"/>
      <c r="IV746" s="93"/>
      <c r="IW746" s="93"/>
      <c r="IX746" s="93"/>
      <c r="IY746" s="93"/>
      <c r="IZ746" s="93"/>
      <c r="JA746" s="93"/>
      <c r="JB746" s="93"/>
      <c r="JC746" s="93"/>
      <c r="JD746" s="93"/>
      <c r="JE746" s="93"/>
      <c r="JF746" s="93"/>
      <c r="JG746" s="93"/>
      <c r="JH746" s="93"/>
      <c r="JI746" s="93"/>
      <c r="JJ746" s="93"/>
      <c r="JK746" s="93"/>
      <c r="JL746" s="93"/>
      <c r="JM746" s="93"/>
      <c r="JN746" s="93"/>
      <c r="JO746" s="93"/>
      <c r="JP746" s="93"/>
      <c r="JQ746" s="93"/>
      <c r="JR746" s="93"/>
      <c r="JS746" s="93"/>
    </row>
    <row r="747" spans="1:279" x14ac:dyDescent="0.25">
      <c r="A747" s="93"/>
      <c r="B747" s="93"/>
      <c r="C747" s="93"/>
      <c r="D747" s="93"/>
      <c r="E747" s="94"/>
      <c r="F747" s="191"/>
      <c r="G747" s="95"/>
      <c r="H747" s="191"/>
      <c r="I747" s="191"/>
      <c r="J747" s="96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  <c r="CM747" s="93"/>
      <c r="CN747" s="93"/>
      <c r="CO747" s="93"/>
      <c r="CP747" s="93"/>
      <c r="CQ747" s="93"/>
      <c r="CR747" s="93"/>
      <c r="CS747" s="93"/>
      <c r="CT747" s="93"/>
      <c r="CU747" s="93"/>
      <c r="CV747" s="93"/>
      <c r="CW747" s="93"/>
      <c r="CX747" s="93"/>
      <c r="CY747" s="93"/>
      <c r="CZ747" s="93"/>
      <c r="DA747" s="93"/>
      <c r="DB747" s="93"/>
      <c r="DC747" s="93"/>
      <c r="DD747" s="93"/>
      <c r="DE747" s="93"/>
      <c r="DF747" s="93"/>
      <c r="DG747" s="93"/>
      <c r="DH747" s="93"/>
      <c r="DI747" s="93"/>
      <c r="DJ747" s="93"/>
      <c r="DK747" s="93"/>
      <c r="DL747" s="93"/>
      <c r="DM747" s="93"/>
      <c r="DN747" s="93"/>
      <c r="DO747" s="93"/>
      <c r="DP747" s="93"/>
      <c r="DQ747" s="93"/>
      <c r="DR747" s="93"/>
      <c r="DS747" s="93"/>
      <c r="DT747" s="93"/>
      <c r="DU747" s="93"/>
      <c r="DV747" s="93"/>
      <c r="DW747" s="93"/>
      <c r="DX747" s="93"/>
      <c r="DY747" s="93"/>
      <c r="DZ747" s="93"/>
      <c r="EA747" s="93"/>
      <c r="EB747" s="93"/>
      <c r="EC747" s="93"/>
      <c r="ED747" s="93"/>
      <c r="EE747" s="93"/>
      <c r="EF747" s="93"/>
      <c r="EG747" s="93"/>
      <c r="EH747" s="93"/>
      <c r="EI747" s="93"/>
      <c r="EJ747" s="93"/>
      <c r="EK747" s="93"/>
      <c r="EL747" s="93"/>
      <c r="EM747" s="93"/>
      <c r="EN747" s="93"/>
      <c r="EO747" s="93"/>
      <c r="EP747" s="93"/>
      <c r="EQ747" s="93"/>
      <c r="ER747" s="93"/>
      <c r="ES747" s="93"/>
      <c r="ET747" s="93"/>
      <c r="EU747" s="93"/>
      <c r="EV747" s="93"/>
      <c r="EW747" s="93"/>
      <c r="EX747" s="93"/>
      <c r="EY747" s="93"/>
      <c r="EZ747" s="93"/>
      <c r="FA747" s="93"/>
      <c r="FB747" s="93"/>
      <c r="FC747" s="93"/>
      <c r="FD747" s="93"/>
      <c r="FE747" s="93"/>
      <c r="FF747" s="93"/>
      <c r="FG747" s="93"/>
      <c r="FH747" s="93"/>
      <c r="FI747" s="93"/>
      <c r="FJ747" s="93"/>
      <c r="FK747" s="93"/>
      <c r="FL747" s="93"/>
      <c r="FM747" s="93"/>
      <c r="FN747" s="93"/>
      <c r="FO747" s="93"/>
      <c r="FP747" s="93"/>
      <c r="FQ747" s="93"/>
      <c r="FR747" s="93"/>
      <c r="FS747" s="93"/>
      <c r="FT747" s="93"/>
      <c r="FU747" s="93"/>
      <c r="FV747" s="93"/>
      <c r="FW747" s="93"/>
      <c r="FX747" s="93"/>
      <c r="FY747" s="93"/>
      <c r="FZ747" s="93"/>
      <c r="GA747" s="93"/>
      <c r="GB747" s="93"/>
      <c r="GC747" s="93"/>
      <c r="GD747" s="93"/>
      <c r="GE747" s="93"/>
      <c r="GF747" s="93"/>
      <c r="GG747" s="93"/>
      <c r="GH747" s="93"/>
      <c r="GI747" s="93"/>
      <c r="GJ747" s="93"/>
      <c r="GK747" s="93"/>
      <c r="GL747" s="93"/>
      <c r="GM747" s="93"/>
      <c r="GN747" s="93"/>
      <c r="GO747" s="93"/>
      <c r="GP747" s="93"/>
      <c r="GQ747" s="93"/>
      <c r="GR747" s="93"/>
      <c r="GS747" s="93"/>
      <c r="GT747" s="93"/>
      <c r="GU747" s="93"/>
      <c r="GV747" s="93"/>
      <c r="GW747" s="93"/>
      <c r="GX747" s="93"/>
      <c r="GY747" s="93"/>
      <c r="GZ747" s="93"/>
      <c r="HA747" s="93"/>
      <c r="HB747" s="93"/>
      <c r="HC747" s="93"/>
      <c r="HD747" s="93"/>
      <c r="HE747" s="93"/>
      <c r="HF747" s="93"/>
      <c r="HG747" s="93"/>
      <c r="HH747" s="93"/>
      <c r="HI747" s="93"/>
      <c r="HJ747" s="93"/>
      <c r="HK747" s="93"/>
      <c r="HL747" s="93"/>
      <c r="HM747" s="93"/>
      <c r="HN747" s="93"/>
      <c r="HO747" s="93"/>
      <c r="HP747" s="93"/>
      <c r="HQ747" s="93"/>
      <c r="HR747" s="93"/>
      <c r="HS747" s="93"/>
      <c r="HT747" s="93"/>
      <c r="HU747" s="93"/>
      <c r="HV747" s="93"/>
      <c r="HW747" s="93"/>
      <c r="HX747" s="93"/>
      <c r="HY747" s="93"/>
      <c r="HZ747" s="93"/>
      <c r="IA747" s="93"/>
      <c r="IB747" s="93"/>
      <c r="IC747" s="93"/>
      <c r="ID747" s="93"/>
      <c r="IE747" s="93"/>
      <c r="IF747" s="93"/>
      <c r="IG747" s="93"/>
      <c r="IH747" s="93"/>
      <c r="II747" s="93"/>
      <c r="IJ747" s="93"/>
      <c r="IK747" s="93"/>
      <c r="IL747" s="93"/>
      <c r="IM747" s="93"/>
      <c r="IN747" s="93"/>
      <c r="IO747" s="93"/>
      <c r="IP747" s="93"/>
      <c r="IQ747" s="93"/>
      <c r="IR747" s="93"/>
      <c r="IS747" s="93"/>
      <c r="IT747" s="93"/>
      <c r="IU747" s="93"/>
      <c r="IV747" s="93"/>
      <c r="IW747" s="93"/>
      <c r="IX747" s="93"/>
      <c r="IY747" s="93"/>
      <c r="IZ747" s="93"/>
      <c r="JA747" s="93"/>
      <c r="JB747" s="93"/>
      <c r="JC747" s="93"/>
      <c r="JD747" s="93"/>
      <c r="JE747" s="93"/>
      <c r="JF747" s="93"/>
      <c r="JG747" s="93"/>
      <c r="JH747" s="93"/>
      <c r="JI747" s="93"/>
      <c r="JJ747" s="93"/>
      <c r="JK747" s="93"/>
      <c r="JL747" s="93"/>
      <c r="JM747" s="93"/>
      <c r="JN747" s="93"/>
      <c r="JO747" s="93"/>
      <c r="JP747" s="93"/>
      <c r="JQ747" s="93"/>
      <c r="JR747" s="93"/>
      <c r="JS747" s="93"/>
    </row>
    <row r="748" spans="1:279" x14ac:dyDescent="0.25">
      <c r="A748" s="93"/>
      <c r="B748" s="93"/>
      <c r="C748" s="93"/>
      <c r="D748" s="93"/>
      <c r="E748" s="94"/>
      <c r="F748" s="191"/>
      <c r="G748" s="95"/>
      <c r="H748" s="191"/>
      <c r="I748" s="191"/>
      <c r="J748" s="96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  <c r="CM748" s="93"/>
      <c r="CN748" s="93"/>
      <c r="CO748" s="93"/>
      <c r="CP748" s="93"/>
      <c r="CQ748" s="93"/>
      <c r="CR748" s="93"/>
      <c r="CS748" s="93"/>
      <c r="CT748" s="93"/>
      <c r="CU748" s="93"/>
      <c r="CV748" s="93"/>
      <c r="CW748" s="93"/>
      <c r="CX748" s="93"/>
      <c r="CY748" s="93"/>
      <c r="CZ748" s="93"/>
      <c r="DA748" s="93"/>
      <c r="DB748" s="93"/>
      <c r="DC748" s="93"/>
      <c r="DD748" s="93"/>
      <c r="DE748" s="93"/>
      <c r="DF748" s="93"/>
      <c r="DG748" s="93"/>
      <c r="DH748" s="93"/>
      <c r="DI748" s="93"/>
      <c r="DJ748" s="93"/>
      <c r="DK748" s="93"/>
      <c r="DL748" s="93"/>
      <c r="DM748" s="93"/>
      <c r="DN748" s="93"/>
      <c r="DO748" s="93"/>
      <c r="DP748" s="93"/>
      <c r="DQ748" s="93"/>
      <c r="DR748" s="93"/>
      <c r="DS748" s="93"/>
      <c r="DT748" s="93"/>
      <c r="DU748" s="93"/>
      <c r="DV748" s="93"/>
      <c r="DW748" s="93"/>
      <c r="DX748" s="93"/>
      <c r="DY748" s="93"/>
      <c r="DZ748" s="93"/>
      <c r="EA748" s="93"/>
      <c r="EB748" s="93"/>
      <c r="EC748" s="93"/>
      <c r="ED748" s="93"/>
      <c r="EE748" s="93"/>
      <c r="EF748" s="93"/>
      <c r="EG748" s="93"/>
      <c r="EH748" s="93"/>
      <c r="EI748" s="93"/>
      <c r="EJ748" s="93"/>
      <c r="EK748" s="93"/>
      <c r="EL748" s="93"/>
      <c r="EM748" s="93"/>
      <c r="EN748" s="93"/>
      <c r="EO748" s="93"/>
      <c r="EP748" s="93"/>
      <c r="EQ748" s="93"/>
      <c r="ER748" s="93"/>
      <c r="ES748" s="93"/>
      <c r="ET748" s="93"/>
      <c r="EU748" s="93"/>
      <c r="EV748" s="93"/>
      <c r="EW748" s="93"/>
      <c r="EX748" s="93"/>
      <c r="EY748" s="93"/>
      <c r="EZ748" s="93"/>
      <c r="FA748" s="93"/>
      <c r="FB748" s="93"/>
      <c r="FC748" s="93"/>
      <c r="FD748" s="93"/>
      <c r="FE748" s="93"/>
      <c r="FF748" s="93"/>
      <c r="FG748" s="93"/>
      <c r="FH748" s="93"/>
      <c r="FI748" s="93"/>
      <c r="FJ748" s="93"/>
      <c r="FK748" s="93"/>
      <c r="FL748" s="93"/>
      <c r="FM748" s="93"/>
      <c r="FN748" s="93"/>
      <c r="FO748" s="93"/>
      <c r="FP748" s="93"/>
      <c r="FQ748" s="93"/>
      <c r="FR748" s="93"/>
      <c r="FS748" s="93"/>
      <c r="FT748" s="93"/>
      <c r="FU748" s="93"/>
      <c r="FV748" s="93"/>
      <c r="FW748" s="93"/>
      <c r="FX748" s="93"/>
      <c r="FY748" s="93"/>
      <c r="FZ748" s="93"/>
      <c r="GA748" s="93"/>
      <c r="GB748" s="93"/>
      <c r="GC748" s="93"/>
      <c r="GD748" s="93"/>
      <c r="GE748" s="93"/>
      <c r="GF748" s="93"/>
      <c r="GG748" s="93"/>
      <c r="GH748" s="93"/>
      <c r="GI748" s="93"/>
      <c r="GJ748" s="93"/>
      <c r="GK748" s="93"/>
      <c r="GL748" s="93"/>
      <c r="GM748" s="93"/>
      <c r="GN748" s="93"/>
      <c r="GO748" s="93"/>
      <c r="GP748" s="93"/>
      <c r="GQ748" s="93"/>
      <c r="GR748" s="93"/>
      <c r="GS748" s="93"/>
      <c r="GT748" s="93"/>
      <c r="GU748" s="93"/>
      <c r="GV748" s="93"/>
      <c r="GW748" s="93"/>
      <c r="GX748" s="93"/>
      <c r="GY748" s="93"/>
      <c r="GZ748" s="93"/>
      <c r="HA748" s="93"/>
      <c r="HB748" s="93"/>
      <c r="HC748" s="93"/>
      <c r="HD748" s="93"/>
      <c r="HE748" s="93"/>
      <c r="HF748" s="93"/>
      <c r="HG748" s="93"/>
      <c r="HH748" s="93"/>
      <c r="HI748" s="93"/>
      <c r="HJ748" s="93"/>
      <c r="HK748" s="93"/>
      <c r="HL748" s="93"/>
      <c r="HM748" s="93"/>
      <c r="HN748" s="93"/>
      <c r="HO748" s="93"/>
      <c r="HP748" s="93"/>
      <c r="HQ748" s="93"/>
      <c r="HR748" s="93"/>
      <c r="HS748" s="93"/>
      <c r="HT748" s="93"/>
      <c r="HU748" s="93"/>
      <c r="HV748" s="93"/>
      <c r="HW748" s="93"/>
      <c r="HX748" s="93"/>
      <c r="HY748" s="93"/>
      <c r="HZ748" s="93"/>
      <c r="IA748" s="93"/>
      <c r="IB748" s="93"/>
      <c r="IC748" s="93"/>
      <c r="ID748" s="93"/>
      <c r="IE748" s="93"/>
      <c r="IF748" s="93"/>
      <c r="IG748" s="93"/>
      <c r="IH748" s="93"/>
      <c r="II748" s="93"/>
      <c r="IJ748" s="93"/>
      <c r="IK748" s="93"/>
      <c r="IL748" s="93"/>
      <c r="IM748" s="93"/>
      <c r="IN748" s="93"/>
      <c r="IO748" s="93"/>
      <c r="IP748" s="93"/>
      <c r="IQ748" s="93"/>
      <c r="IR748" s="93"/>
      <c r="IS748" s="93"/>
      <c r="IT748" s="93"/>
      <c r="IU748" s="93"/>
      <c r="IV748" s="93"/>
      <c r="IW748" s="93"/>
      <c r="IX748" s="93"/>
      <c r="IY748" s="93"/>
      <c r="IZ748" s="93"/>
      <c r="JA748" s="93"/>
      <c r="JB748" s="93"/>
      <c r="JC748" s="93"/>
      <c r="JD748" s="93"/>
      <c r="JE748" s="93"/>
      <c r="JF748" s="93"/>
      <c r="JG748" s="93"/>
      <c r="JH748" s="93"/>
      <c r="JI748" s="93"/>
      <c r="JJ748" s="93"/>
      <c r="JK748" s="93"/>
      <c r="JL748" s="93"/>
      <c r="JM748" s="93"/>
      <c r="JN748" s="93"/>
      <c r="JO748" s="93"/>
      <c r="JP748" s="93"/>
      <c r="JQ748" s="93"/>
      <c r="JR748" s="93"/>
      <c r="JS748" s="93"/>
    </row>
    <row r="749" spans="1:279" x14ac:dyDescent="0.25">
      <c r="A749" s="93"/>
      <c r="B749" s="93"/>
      <c r="C749" s="93"/>
      <c r="D749" s="93"/>
      <c r="E749" s="94"/>
      <c r="F749" s="191"/>
      <c r="G749" s="95"/>
      <c r="H749" s="191"/>
      <c r="I749" s="191"/>
      <c r="J749" s="96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  <c r="CM749" s="93"/>
      <c r="CN749" s="93"/>
      <c r="CO749" s="93"/>
      <c r="CP749" s="93"/>
      <c r="CQ749" s="93"/>
      <c r="CR749" s="93"/>
      <c r="CS749" s="93"/>
      <c r="CT749" s="93"/>
      <c r="CU749" s="93"/>
      <c r="CV749" s="93"/>
      <c r="CW749" s="93"/>
      <c r="CX749" s="93"/>
      <c r="CY749" s="93"/>
      <c r="CZ749" s="93"/>
      <c r="DA749" s="93"/>
      <c r="DB749" s="93"/>
      <c r="DC749" s="93"/>
      <c r="DD749" s="93"/>
      <c r="DE749" s="93"/>
      <c r="DF749" s="93"/>
      <c r="DG749" s="93"/>
      <c r="DH749" s="93"/>
      <c r="DI749" s="93"/>
      <c r="DJ749" s="93"/>
      <c r="DK749" s="93"/>
      <c r="DL749" s="93"/>
      <c r="DM749" s="93"/>
      <c r="DN749" s="93"/>
      <c r="DO749" s="93"/>
      <c r="DP749" s="93"/>
      <c r="DQ749" s="93"/>
      <c r="DR749" s="93"/>
      <c r="DS749" s="93"/>
      <c r="DT749" s="93"/>
      <c r="DU749" s="93"/>
      <c r="DV749" s="93"/>
      <c r="DW749" s="93"/>
      <c r="DX749" s="93"/>
      <c r="DY749" s="93"/>
      <c r="DZ749" s="93"/>
      <c r="EA749" s="93"/>
      <c r="EB749" s="93"/>
      <c r="EC749" s="93"/>
      <c r="ED749" s="93"/>
      <c r="EE749" s="93"/>
      <c r="EF749" s="93"/>
      <c r="EG749" s="93"/>
      <c r="EH749" s="93"/>
      <c r="EI749" s="93"/>
      <c r="EJ749" s="93"/>
      <c r="EK749" s="93"/>
      <c r="EL749" s="93"/>
      <c r="EM749" s="93"/>
      <c r="EN749" s="93"/>
      <c r="EO749" s="93"/>
      <c r="EP749" s="93"/>
      <c r="EQ749" s="93"/>
      <c r="ER749" s="93"/>
      <c r="ES749" s="93"/>
      <c r="ET749" s="93"/>
      <c r="EU749" s="93"/>
      <c r="EV749" s="93"/>
      <c r="EW749" s="93"/>
      <c r="EX749" s="93"/>
      <c r="EY749" s="93"/>
      <c r="EZ749" s="93"/>
      <c r="FA749" s="93"/>
      <c r="FB749" s="93"/>
      <c r="FC749" s="93"/>
      <c r="FD749" s="93"/>
      <c r="FE749" s="93"/>
      <c r="FF749" s="93"/>
      <c r="FG749" s="93"/>
      <c r="FH749" s="93"/>
      <c r="FI749" s="93"/>
      <c r="FJ749" s="93"/>
      <c r="FK749" s="93"/>
      <c r="FL749" s="93"/>
      <c r="FM749" s="93"/>
      <c r="FN749" s="93"/>
      <c r="FO749" s="93"/>
      <c r="FP749" s="93"/>
      <c r="FQ749" s="93"/>
      <c r="FR749" s="93"/>
      <c r="FS749" s="93"/>
      <c r="FT749" s="93"/>
      <c r="FU749" s="93"/>
      <c r="FV749" s="93"/>
      <c r="FW749" s="93"/>
      <c r="FX749" s="93"/>
      <c r="FY749" s="93"/>
      <c r="FZ749" s="93"/>
      <c r="GA749" s="93"/>
      <c r="GB749" s="93"/>
      <c r="GC749" s="93"/>
      <c r="GD749" s="93"/>
      <c r="GE749" s="93"/>
      <c r="GF749" s="93"/>
      <c r="GG749" s="93"/>
      <c r="GH749" s="93"/>
      <c r="GI749" s="93"/>
      <c r="GJ749" s="93"/>
      <c r="GK749" s="93"/>
      <c r="GL749" s="93"/>
      <c r="GM749" s="93"/>
      <c r="GN749" s="93"/>
      <c r="GO749" s="93"/>
      <c r="GP749" s="93"/>
      <c r="GQ749" s="93"/>
      <c r="GR749" s="93"/>
      <c r="GS749" s="93"/>
      <c r="GT749" s="93"/>
      <c r="GU749" s="93"/>
      <c r="GV749" s="93"/>
      <c r="GW749" s="93"/>
      <c r="GX749" s="93"/>
      <c r="GY749" s="93"/>
      <c r="GZ749" s="93"/>
      <c r="HA749" s="93"/>
      <c r="HB749" s="93"/>
      <c r="HC749" s="93"/>
      <c r="HD749" s="93"/>
      <c r="HE749" s="93"/>
      <c r="HF749" s="93"/>
      <c r="HG749" s="93"/>
      <c r="HH749" s="93"/>
      <c r="HI749" s="93"/>
      <c r="HJ749" s="93"/>
      <c r="HK749" s="93"/>
      <c r="HL749" s="93"/>
      <c r="HM749" s="93"/>
      <c r="HN749" s="93"/>
      <c r="HO749" s="93"/>
      <c r="HP749" s="93"/>
      <c r="HQ749" s="93"/>
      <c r="HR749" s="93"/>
      <c r="HS749" s="93"/>
      <c r="HT749" s="93"/>
      <c r="HU749" s="93"/>
      <c r="HV749" s="93"/>
      <c r="HW749" s="93"/>
      <c r="HX749" s="93"/>
      <c r="HY749" s="93"/>
      <c r="HZ749" s="93"/>
      <c r="IA749" s="93"/>
      <c r="IB749" s="93"/>
      <c r="IC749" s="93"/>
      <c r="ID749" s="93"/>
      <c r="IE749" s="93"/>
      <c r="IF749" s="93"/>
      <c r="IG749" s="93"/>
      <c r="IH749" s="93"/>
      <c r="II749" s="93"/>
      <c r="IJ749" s="93"/>
      <c r="IK749" s="93"/>
      <c r="IL749" s="93"/>
      <c r="IM749" s="93"/>
      <c r="IN749" s="93"/>
      <c r="IO749" s="93"/>
      <c r="IP749" s="93"/>
      <c r="IQ749" s="93"/>
      <c r="IR749" s="93"/>
      <c r="IS749" s="93"/>
      <c r="IT749" s="93"/>
      <c r="IU749" s="93"/>
      <c r="IV749" s="93"/>
      <c r="IW749" s="93"/>
      <c r="IX749" s="93"/>
      <c r="IY749" s="93"/>
      <c r="IZ749" s="93"/>
      <c r="JA749" s="93"/>
      <c r="JB749" s="93"/>
      <c r="JC749" s="93"/>
      <c r="JD749" s="93"/>
      <c r="JE749" s="93"/>
      <c r="JF749" s="93"/>
      <c r="JG749" s="93"/>
      <c r="JH749" s="93"/>
      <c r="JI749" s="93"/>
      <c r="JJ749" s="93"/>
      <c r="JK749" s="93"/>
      <c r="JL749" s="93"/>
      <c r="JM749" s="93"/>
      <c r="JN749" s="93"/>
      <c r="JO749" s="93"/>
      <c r="JP749" s="93"/>
      <c r="JQ749" s="93"/>
      <c r="JR749" s="93"/>
      <c r="JS749" s="93"/>
    </row>
    <row r="750" spans="1:279" x14ac:dyDescent="0.25">
      <c r="A750" s="93"/>
      <c r="B750" s="93"/>
      <c r="C750" s="93"/>
      <c r="D750" s="93"/>
      <c r="E750" s="94"/>
      <c r="F750" s="191"/>
      <c r="G750" s="95"/>
      <c r="H750" s="191"/>
      <c r="I750" s="191"/>
      <c r="J750" s="96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  <c r="CM750" s="93"/>
      <c r="CN750" s="93"/>
      <c r="CO750" s="93"/>
      <c r="CP750" s="93"/>
      <c r="CQ750" s="93"/>
      <c r="CR750" s="93"/>
      <c r="CS750" s="93"/>
      <c r="CT750" s="93"/>
      <c r="CU750" s="93"/>
      <c r="CV750" s="93"/>
      <c r="CW750" s="93"/>
      <c r="CX750" s="93"/>
      <c r="CY750" s="93"/>
      <c r="CZ750" s="93"/>
      <c r="DA750" s="93"/>
      <c r="DB750" s="93"/>
      <c r="DC750" s="93"/>
      <c r="DD750" s="93"/>
      <c r="DE750" s="93"/>
      <c r="DF750" s="93"/>
      <c r="DG750" s="93"/>
      <c r="DH750" s="93"/>
      <c r="DI750" s="93"/>
      <c r="DJ750" s="93"/>
      <c r="DK750" s="93"/>
      <c r="DL750" s="93"/>
      <c r="DM750" s="93"/>
      <c r="DN750" s="93"/>
      <c r="DO750" s="93"/>
      <c r="DP750" s="93"/>
      <c r="DQ750" s="93"/>
      <c r="DR750" s="93"/>
      <c r="DS750" s="93"/>
      <c r="DT750" s="93"/>
      <c r="DU750" s="93"/>
      <c r="DV750" s="93"/>
      <c r="DW750" s="93"/>
      <c r="DX750" s="93"/>
      <c r="DY750" s="93"/>
      <c r="DZ750" s="93"/>
      <c r="EA750" s="93"/>
      <c r="EB750" s="93"/>
      <c r="EC750" s="93"/>
      <c r="ED750" s="93"/>
      <c r="EE750" s="93"/>
      <c r="EF750" s="93"/>
      <c r="EG750" s="93"/>
      <c r="EH750" s="93"/>
      <c r="EI750" s="93"/>
      <c r="EJ750" s="93"/>
      <c r="EK750" s="93"/>
      <c r="EL750" s="93"/>
      <c r="EM750" s="93"/>
      <c r="EN750" s="93"/>
      <c r="EO750" s="93"/>
      <c r="EP750" s="93"/>
      <c r="EQ750" s="93"/>
      <c r="ER750" s="93"/>
      <c r="ES750" s="93"/>
      <c r="ET750" s="93"/>
      <c r="EU750" s="93"/>
      <c r="EV750" s="93"/>
      <c r="EW750" s="93"/>
      <c r="EX750" s="93"/>
      <c r="EY750" s="93"/>
      <c r="EZ750" s="93"/>
      <c r="FA750" s="93"/>
      <c r="FB750" s="93"/>
      <c r="FC750" s="93"/>
      <c r="FD750" s="93"/>
      <c r="FE750" s="93"/>
      <c r="FF750" s="93"/>
      <c r="FG750" s="93"/>
      <c r="FH750" s="93"/>
      <c r="FI750" s="93"/>
      <c r="FJ750" s="93"/>
      <c r="FK750" s="93"/>
      <c r="FL750" s="93"/>
      <c r="FM750" s="93"/>
      <c r="FN750" s="93"/>
      <c r="FO750" s="93"/>
      <c r="FP750" s="93"/>
      <c r="FQ750" s="93"/>
      <c r="FR750" s="93"/>
      <c r="FS750" s="93"/>
      <c r="FT750" s="93"/>
      <c r="FU750" s="93"/>
      <c r="FV750" s="93"/>
      <c r="FW750" s="93"/>
      <c r="FX750" s="93"/>
      <c r="FY750" s="93"/>
      <c r="FZ750" s="93"/>
      <c r="GA750" s="93"/>
      <c r="GB750" s="93"/>
      <c r="GC750" s="93"/>
      <c r="GD750" s="93"/>
      <c r="GE750" s="93"/>
      <c r="GF750" s="93"/>
      <c r="GG750" s="93"/>
      <c r="GH750" s="93"/>
      <c r="GI750" s="93"/>
      <c r="GJ750" s="93"/>
      <c r="GK750" s="93"/>
      <c r="GL750" s="93"/>
      <c r="GM750" s="93"/>
      <c r="GN750" s="93"/>
      <c r="GO750" s="93"/>
      <c r="GP750" s="93"/>
      <c r="GQ750" s="93"/>
      <c r="GR750" s="93"/>
      <c r="GS750" s="93"/>
      <c r="GT750" s="93"/>
      <c r="GU750" s="93"/>
      <c r="GV750" s="93"/>
      <c r="GW750" s="93"/>
      <c r="GX750" s="93"/>
      <c r="GY750" s="93"/>
      <c r="GZ750" s="93"/>
      <c r="HA750" s="93"/>
      <c r="HB750" s="93"/>
      <c r="HC750" s="93"/>
      <c r="HD750" s="93"/>
      <c r="HE750" s="93"/>
      <c r="HF750" s="93"/>
      <c r="HG750" s="93"/>
      <c r="HH750" s="93"/>
      <c r="HI750" s="93"/>
      <c r="HJ750" s="93"/>
      <c r="HK750" s="93"/>
      <c r="HL750" s="93"/>
      <c r="HM750" s="93"/>
      <c r="HN750" s="93"/>
      <c r="HO750" s="93"/>
      <c r="HP750" s="93"/>
      <c r="HQ750" s="93"/>
      <c r="HR750" s="93"/>
      <c r="HS750" s="93"/>
      <c r="HT750" s="93"/>
      <c r="HU750" s="93"/>
      <c r="HV750" s="93"/>
      <c r="HW750" s="93"/>
      <c r="HX750" s="93"/>
      <c r="HY750" s="93"/>
      <c r="HZ750" s="93"/>
      <c r="IA750" s="93"/>
      <c r="IB750" s="93"/>
      <c r="IC750" s="93"/>
      <c r="ID750" s="93"/>
      <c r="IE750" s="93"/>
      <c r="IF750" s="93"/>
      <c r="IG750" s="93"/>
      <c r="IH750" s="93"/>
      <c r="II750" s="93"/>
      <c r="IJ750" s="93"/>
      <c r="IK750" s="93"/>
      <c r="IL750" s="93"/>
      <c r="IM750" s="93"/>
      <c r="IN750" s="93"/>
      <c r="IO750" s="93"/>
      <c r="IP750" s="93"/>
      <c r="IQ750" s="93"/>
      <c r="IR750" s="93"/>
      <c r="IS750" s="93"/>
      <c r="IT750" s="93"/>
      <c r="IU750" s="93"/>
      <c r="IV750" s="93"/>
      <c r="IW750" s="93"/>
      <c r="IX750" s="93"/>
      <c r="IY750" s="93"/>
      <c r="IZ750" s="93"/>
      <c r="JA750" s="93"/>
      <c r="JB750" s="93"/>
      <c r="JC750" s="93"/>
      <c r="JD750" s="93"/>
      <c r="JE750" s="93"/>
      <c r="JF750" s="93"/>
      <c r="JG750" s="93"/>
      <c r="JH750" s="93"/>
      <c r="JI750" s="93"/>
      <c r="JJ750" s="93"/>
      <c r="JK750" s="93"/>
      <c r="JL750" s="93"/>
      <c r="JM750" s="93"/>
      <c r="JN750" s="93"/>
      <c r="JO750" s="93"/>
      <c r="JP750" s="93"/>
      <c r="JQ750" s="93"/>
      <c r="JR750" s="93"/>
      <c r="JS750" s="93"/>
    </row>
    <row r="751" spans="1:279" x14ac:dyDescent="0.25">
      <c r="A751" s="93"/>
      <c r="B751" s="93"/>
      <c r="C751" s="93"/>
      <c r="D751" s="93"/>
      <c r="E751" s="94"/>
      <c r="F751" s="191"/>
      <c r="G751" s="95"/>
      <c r="H751" s="191"/>
      <c r="I751" s="191"/>
      <c r="J751" s="96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3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  <c r="EJ751" s="93"/>
      <c r="EK751" s="93"/>
      <c r="EL751" s="93"/>
      <c r="EM751" s="93"/>
      <c r="EN751" s="93"/>
      <c r="EO751" s="93"/>
      <c r="EP751" s="93"/>
      <c r="EQ751" s="93"/>
      <c r="ER751" s="93"/>
      <c r="ES751" s="93"/>
      <c r="ET751" s="93"/>
      <c r="EU751" s="93"/>
      <c r="EV751" s="93"/>
      <c r="EW751" s="93"/>
      <c r="EX751" s="93"/>
      <c r="EY751" s="93"/>
      <c r="EZ751" s="93"/>
      <c r="FA751" s="93"/>
      <c r="FB751" s="93"/>
      <c r="FC751" s="93"/>
      <c r="FD751" s="93"/>
      <c r="FE751" s="93"/>
      <c r="FF751" s="93"/>
      <c r="FG751" s="93"/>
      <c r="FH751" s="93"/>
      <c r="FI751" s="93"/>
      <c r="FJ751" s="93"/>
      <c r="FK751" s="93"/>
      <c r="FL751" s="93"/>
      <c r="FM751" s="93"/>
      <c r="FN751" s="93"/>
      <c r="FO751" s="93"/>
      <c r="FP751" s="93"/>
      <c r="FQ751" s="93"/>
      <c r="FR751" s="93"/>
      <c r="FS751" s="93"/>
      <c r="FT751" s="93"/>
      <c r="FU751" s="93"/>
      <c r="FV751" s="93"/>
      <c r="FW751" s="93"/>
      <c r="FX751" s="93"/>
      <c r="FY751" s="93"/>
      <c r="FZ751" s="93"/>
      <c r="GA751" s="93"/>
      <c r="GB751" s="93"/>
      <c r="GC751" s="93"/>
      <c r="GD751" s="93"/>
      <c r="GE751" s="93"/>
      <c r="GF751" s="93"/>
      <c r="GG751" s="93"/>
      <c r="GH751" s="93"/>
      <c r="GI751" s="93"/>
      <c r="GJ751" s="93"/>
      <c r="GK751" s="93"/>
      <c r="GL751" s="93"/>
      <c r="GM751" s="93"/>
      <c r="GN751" s="93"/>
      <c r="GO751" s="93"/>
      <c r="GP751" s="93"/>
      <c r="GQ751" s="93"/>
      <c r="GR751" s="93"/>
      <c r="GS751" s="93"/>
      <c r="GT751" s="93"/>
      <c r="GU751" s="93"/>
      <c r="GV751" s="93"/>
      <c r="GW751" s="93"/>
      <c r="GX751" s="93"/>
      <c r="GY751" s="93"/>
      <c r="GZ751" s="93"/>
      <c r="HA751" s="93"/>
      <c r="HB751" s="93"/>
      <c r="HC751" s="93"/>
      <c r="HD751" s="93"/>
      <c r="HE751" s="93"/>
      <c r="HF751" s="93"/>
      <c r="HG751" s="93"/>
      <c r="HH751" s="93"/>
      <c r="HI751" s="93"/>
      <c r="HJ751" s="93"/>
      <c r="HK751" s="93"/>
      <c r="HL751" s="93"/>
      <c r="HM751" s="93"/>
      <c r="HN751" s="93"/>
      <c r="HO751" s="93"/>
      <c r="HP751" s="93"/>
      <c r="HQ751" s="93"/>
      <c r="HR751" s="93"/>
      <c r="HS751" s="93"/>
      <c r="HT751" s="93"/>
      <c r="HU751" s="93"/>
      <c r="HV751" s="93"/>
      <c r="HW751" s="93"/>
      <c r="HX751" s="93"/>
      <c r="HY751" s="93"/>
      <c r="HZ751" s="93"/>
      <c r="IA751" s="93"/>
      <c r="IB751" s="93"/>
      <c r="IC751" s="93"/>
      <c r="ID751" s="93"/>
      <c r="IE751" s="93"/>
      <c r="IF751" s="93"/>
      <c r="IG751" s="93"/>
      <c r="IH751" s="93"/>
      <c r="II751" s="93"/>
      <c r="IJ751" s="93"/>
      <c r="IK751" s="93"/>
      <c r="IL751" s="93"/>
      <c r="IM751" s="93"/>
      <c r="IN751" s="93"/>
      <c r="IO751" s="93"/>
      <c r="IP751" s="93"/>
      <c r="IQ751" s="93"/>
      <c r="IR751" s="93"/>
      <c r="IS751" s="93"/>
      <c r="IT751" s="93"/>
      <c r="IU751" s="93"/>
      <c r="IV751" s="93"/>
      <c r="IW751" s="93"/>
      <c r="IX751" s="93"/>
      <c r="IY751" s="93"/>
      <c r="IZ751" s="93"/>
      <c r="JA751" s="93"/>
      <c r="JB751" s="93"/>
      <c r="JC751" s="93"/>
      <c r="JD751" s="93"/>
      <c r="JE751" s="93"/>
      <c r="JF751" s="93"/>
      <c r="JG751" s="93"/>
      <c r="JH751" s="93"/>
      <c r="JI751" s="93"/>
      <c r="JJ751" s="93"/>
      <c r="JK751" s="93"/>
      <c r="JL751" s="93"/>
      <c r="JM751" s="93"/>
      <c r="JN751" s="93"/>
      <c r="JO751" s="93"/>
      <c r="JP751" s="93"/>
      <c r="JQ751" s="93"/>
      <c r="JR751" s="93"/>
      <c r="JS751" s="93"/>
    </row>
    <row r="752" spans="1:279" x14ac:dyDescent="0.25">
      <c r="A752" s="93"/>
      <c r="B752" s="93"/>
      <c r="C752" s="93"/>
      <c r="D752" s="93"/>
      <c r="E752" s="94"/>
      <c r="F752" s="191"/>
      <c r="G752" s="95"/>
      <c r="H752" s="191"/>
      <c r="I752" s="191"/>
      <c r="J752" s="96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  <c r="CM752" s="93"/>
      <c r="CN752" s="93"/>
      <c r="CO752" s="93"/>
      <c r="CP752" s="93"/>
      <c r="CQ752" s="93"/>
      <c r="CR752" s="93"/>
      <c r="CS752" s="93"/>
      <c r="CT752" s="93"/>
      <c r="CU752" s="93"/>
      <c r="CV752" s="93"/>
      <c r="CW752" s="93"/>
      <c r="CX752" s="93"/>
      <c r="CY752" s="93"/>
      <c r="CZ752" s="93"/>
      <c r="DA752" s="93"/>
      <c r="DB752" s="93"/>
      <c r="DC752" s="93"/>
      <c r="DD752" s="93"/>
      <c r="DE752" s="93"/>
      <c r="DF752" s="93"/>
      <c r="DG752" s="93"/>
      <c r="DH752" s="93"/>
      <c r="DI752" s="93"/>
      <c r="DJ752" s="93"/>
      <c r="DK752" s="93"/>
      <c r="DL752" s="93"/>
      <c r="DM752" s="93"/>
      <c r="DN752" s="93"/>
      <c r="DO752" s="93"/>
      <c r="DP752" s="93"/>
      <c r="DQ752" s="93"/>
      <c r="DR752" s="93"/>
      <c r="DS752" s="93"/>
      <c r="DT752" s="93"/>
      <c r="DU752" s="93"/>
      <c r="DV752" s="93"/>
      <c r="DW752" s="93"/>
      <c r="DX752" s="93"/>
      <c r="DY752" s="93"/>
      <c r="DZ752" s="93"/>
      <c r="EA752" s="93"/>
      <c r="EB752" s="93"/>
      <c r="EC752" s="93"/>
      <c r="ED752" s="93"/>
      <c r="EE752" s="93"/>
      <c r="EF752" s="93"/>
      <c r="EG752" s="93"/>
      <c r="EH752" s="93"/>
      <c r="EI752" s="93"/>
      <c r="EJ752" s="93"/>
      <c r="EK752" s="93"/>
      <c r="EL752" s="93"/>
      <c r="EM752" s="93"/>
      <c r="EN752" s="93"/>
      <c r="EO752" s="93"/>
      <c r="EP752" s="93"/>
      <c r="EQ752" s="93"/>
      <c r="ER752" s="93"/>
      <c r="ES752" s="93"/>
      <c r="ET752" s="93"/>
      <c r="EU752" s="93"/>
      <c r="EV752" s="93"/>
      <c r="EW752" s="93"/>
      <c r="EX752" s="93"/>
      <c r="EY752" s="93"/>
      <c r="EZ752" s="93"/>
      <c r="FA752" s="93"/>
      <c r="FB752" s="93"/>
      <c r="FC752" s="93"/>
      <c r="FD752" s="93"/>
      <c r="FE752" s="93"/>
      <c r="FF752" s="93"/>
      <c r="FG752" s="93"/>
      <c r="FH752" s="93"/>
      <c r="FI752" s="93"/>
      <c r="FJ752" s="93"/>
      <c r="FK752" s="93"/>
      <c r="FL752" s="93"/>
      <c r="FM752" s="93"/>
      <c r="FN752" s="93"/>
      <c r="FO752" s="93"/>
      <c r="FP752" s="93"/>
      <c r="FQ752" s="93"/>
      <c r="FR752" s="93"/>
      <c r="FS752" s="93"/>
      <c r="FT752" s="93"/>
      <c r="FU752" s="93"/>
      <c r="FV752" s="93"/>
      <c r="FW752" s="93"/>
      <c r="FX752" s="93"/>
      <c r="FY752" s="93"/>
      <c r="FZ752" s="93"/>
      <c r="GA752" s="93"/>
      <c r="GB752" s="93"/>
      <c r="GC752" s="93"/>
      <c r="GD752" s="93"/>
      <c r="GE752" s="93"/>
      <c r="GF752" s="93"/>
      <c r="GG752" s="93"/>
      <c r="GH752" s="93"/>
      <c r="GI752" s="93"/>
      <c r="GJ752" s="93"/>
      <c r="GK752" s="93"/>
      <c r="GL752" s="93"/>
      <c r="GM752" s="93"/>
      <c r="GN752" s="93"/>
      <c r="GO752" s="93"/>
      <c r="GP752" s="93"/>
      <c r="GQ752" s="93"/>
      <c r="GR752" s="93"/>
      <c r="GS752" s="93"/>
      <c r="GT752" s="93"/>
      <c r="GU752" s="93"/>
      <c r="GV752" s="93"/>
      <c r="GW752" s="93"/>
      <c r="GX752" s="93"/>
      <c r="GY752" s="93"/>
      <c r="GZ752" s="93"/>
      <c r="HA752" s="93"/>
      <c r="HB752" s="93"/>
      <c r="HC752" s="93"/>
      <c r="HD752" s="93"/>
      <c r="HE752" s="93"/>
      <c r="HF752" s="93"/>
      <c r="HG752" s="93"/>
      <c r="HH752" s="93"/>
      <c r="HI752" s="93"/>
      <c r="HJ752" s="93"/>
      <c r="HK752" s="93"/>
      <c r="HL752" s="93"/>
      <c r="HM752" s="93"/>
      <c r="HN752" s="93"/>
      <c r="HO752" s="93"/>
      <c r="HP752" s="93"/>
      <c r="HQ752" s="93"/>
      <c r="HR752" s="93"/>
      <c r="HS752" s="93"/>
      <c r="HT752" s="93"/>
      <c r="HU752" s="93"/>
      <c r="HV752" s="93"/>
      <c r="HW752" s="93"/>
      <c r="HX752" s="93"/>
      <c r="HY752" s="93"/>
      <c r="HZ752" s="93"/>
      <c r="IA752" s="93"/>
      <c r="IB752" s="93"/>
      <c r="IC752" s="93"/>
      <c r="ID752" s="93"/>
      <c r="IE752" s="93"/>
      <c r="IF752" s="93"/>
      <c r="IG752" s="93"/>
      <c r="IH752" s="93"/>
      <c r="II752" s="93"/>
      <c r="IJ752" s="93"/>
      <c r="IK752" s="93"/>
      <c r="IL752" s="93"/>
      <c r="IM752" s="93"/>
      <c r="IN752" s="93"/>
      <c r="IO752" s="93"/>
      <c r="IP752" s="93"/>
      <c r="IQ752" s="93"/>
      <c r="IR752" s="93"/>
      <c r="IS752" s="93"/>
      <c r="IT752" s="93"/>
      <c r="IU752" s="93"/>
      <c r="IV752" s="93"/>
      <c r="IW752" s="93"/>
      <c r="IX752" s="93"/>
      <c r="IY752" s="93"/>
      <c r="IZ752" s="93"/>
      <c r="JA752" s="93"/>
      <c r="JB752" s="93"/>
      <c r="JC752" s="93"/>
      <c r="JD752" s="93"/>
      <c r="JE752" s="93"/>
      <c r="JF752" s="93"/>
      <c r="JG752" s="93"/>
      <c r="JH752" s="93"/>
      <c r="JI752" s="93"/>
      <c r="JJ752" s="93"/>
      <c r="JK752" s="93"/>
      <c r="JL752" s="93"/>
      <c r="JM752" s="93"/>
      <c r="JN752" s="93"/>
      <c r="JO752" s="93"/>
      <c r="JP752" s="93"/>
      <c r="JQ752" s="93"/>
      <c r="JR752" s="93"/>
      <c r="JS752" s="93"/>
    </row>
    <row r="753" spans="1:279" x14ac:dyDescent="0.25">
      <c r="A753" s="93"/>
      <c r="B753" s="93"/>
      <c r="C753" s="93"/>
      <c r="D753" s="93"/>
      <c r="E753" s="94"/>
      <c r="F753" s="191"/>
      <c r="G753" s="95"/>
      <c r="H753" s="191"/>
      <c r="I753" s="191"/>
      <c r="J753" s="96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  <c r="CM753" s="93"/>
      <c r="CN753" s="93"/>
      <c r="CO753" s="93"/>
      <c r="CP753" s="93"/>
      <c r="CQ753" s="93"/>
      <c r="CR753" s="93"/>
      <c r="CS753" s="93"/>
      <c r="CT753" s="93"/>
      <c r="CU753" s="93"/>
      <c r="CV753" s="93"/>
      <c r="CW753" s="93"/>
      <c r="CX753" s="93"/>
      <c r="CY753" s="93"/>
      <c r="CZ753" s="93"/>
      <c r="DA753" s="93"/>
      <c r="DB753" s="93"/>
      <c r="DC753" s="93"/>
      <c r="DD753" s="93"/>
      <c r="DE753" s="93"/>
      <c r="DF753" s="93"/>
      <c r="DG753" s="93"/>
      <c r="DH753" s="93"/>
      <c r="DI753" s="93"/>
      <c r="DJ753" s="93"/>
      <c r="DK753" s="93"/>
      <c r="DL753" s="93"/>
      <c r="DM753" s="93"/>
      <c r="DN753" s="93"/>
      <c r="DO753" s="93"/>
      <c r="DP753" s="93"/>
      <c r="DQ753" s="93"/>
      <c r="DR753" s="93"/>
      <c r="DS753" s="93"/>
      <c r="DT753" s="93"/>
      <c r="DU753" s="93"/>
      <c r="DV753" s="93"/>
      <c r="DW753" s="93"/>
      <c r="DX753" s="93"/>
      <c r="DY753" s="93"/>
      <c r="DZ753" s="93"/>
      <c r="EA753" s="93"/>
      <c r="EB753" s="93"/>
      <c r="EC753" s="93"/>
      <c r="ED753" s="93"/>
      <c r="EE753" s="93"/>
      <c r="EF753" s="93"/>
      <c r="EG753" s="93"/>
      <c r="EH753" s="93"/>
      <c r="EI753" s="93"/>
      <c r="EJ753" s="93"/>
      <c r="EK753" s="93"/>
      <c r="EL753" s="93"/>
      <c r="EM753" s="93"/>
      <c r="EN753" s="93"/>
      <c r="EO753" s="93"/>
      <c r="EP753" s="93"/>
      <c r="EQ753" s="93"/>
      <c r="ER753" s="93"/>
      <c r="ES753" s="93"/>
      <c r="ET753" s="93"/>
      <c r="EU753" s="93"/>
      <c r="EV753" s="93"/>
      <c r="EW753" s="93"/>
      <c r="EX753" s="93"/>
      <c r="EY753" s="93"/>
      <c r="EZ753" s="93"/>
      <c r="FA753" s="93"/>
      <c r="FB753" s="93"/>
      <c r="FC753" s="93"/>
      <c r="FD753" s="93"/>
      <c r="FE753" s="93"/>
      <c r="FF753" s="93"/>
      <c r="FG753" s="93"/>
      <c r="FH753" s="93"/>
      <c r="FI753" s="93"/>
      <c r="FJ753" s="93"/>
      <c r="FK753" s="93"/>
      <c r="FL753" s="93"/>
      <c r="FM753" s="93"/>
      <c r="FN753" s="93"/>
      <c r="FO753" s="93"/>
      <c r="FP753" s="93"/>
      <c r="FQ753" s="93"/>
      <c r="FR753" s="93"/>
      <c r="FS753" s="93"/>
      <c r="FT753" s="93"/>
      <c r="FU753" s="93"/>
      <c r="FV753" s="93"/>
      <c r="FW753" s="93"/>
      <c r="FX753" s="93"/>
      <c r="FY753" s="93"/>
      <c r="FZ753" s="93"/>
      <c r="GA753" s="93"/>
      <c r="GB753" s="93"/>
      <c r="GC753" s="93"/>
      <c r="GD753" s="93"/>
      <c r="GE753" s="93"/>
      <c r="GF753" s="93"/>
      <c r="GG753" s="93"/>
      <c r="GH753" s="93"/>
      <c r="GI753" s="93"/>
      <c r="GJ753" s="93"/>
      <c r="GK753" s="93"/>
      <c r="GL753" s="93"/>
      <c r="GM753" s="93"/>
      <c r="GN753" s="93"/>
      <c r="GO753" s="93"/>
      <c r="GP753" s="93"/>
      <c r="GQ753" s="93"/>
      <c r="GR753" s="93"/>
      <c r="GS753" s="93"/>
      <c r="GT753" s="93"/>
      <c r="GU753" s="93"/>
      <c r="GV753" s="93"/>
      <c r="GW753" s="93"/>
      <c r="GX753" s="93"/>
      <c r="GY753" s="93"/>
      <c r="GZ753" s="93"/>
      <c r="HA753" s="93"/>
      <c r="HB753" s="93"/>
      <c r="HC753" s="93"/>
      <c r="HD753" s="93"/>
      <c r="HE753" s="93"/>
      <c r="HF753" s="93"/>
      <c r="HG753" s="93"/>
      <c r="HH753" s="93"/>
      <c r="HI753" s="93"/>
      <c r="HJ753" s="93"/>
      <c r="HK753" s="93"/>
      <c r="HL753" s="93"/>
      <c r="HM753" s="93"/>
      <c r="HN753" s="93"/>
      <c r="HO753" s="93"/>
      <c r="HP753" s="93"/>
      <c r="HQ753" s="93"/>
      <c r="HR753" s="93"/>
      <c r="HS753" s="93"/>
      <c r="HT753" s="93"/>
      <c r="HU753" s="93"/>
      <c r="HV753" s="93"/>
      <c r="HW753" s="93"/>
      <c r="HX753" s="93"/>
      <c r="HY753" s="93"/>
      <c r="HZ753" s="93"/>
      <c r="IA753" s="93"/>
      <c r="IB753" s="93"/>
      <c r="IC753" s="93"/>
      <c r="ID753" s="93"/>
      <c r="IE753" s="93"/>
      <c r="IF753" s="93"/>
      <c r="IG753" s="93"/>
      <c r="IH753" s="93"/>
      <c r="II753" s="93"/>
      <c r="IJ753" s="93"/>
      <c r="IK753" s="93"/>
      <c r="IL753" s="93"/>
      <c r="IM753" s="93"/>
      <c r="IN753" s="93"/>
      <c r="IO753" s="93"/>
      <c r="IP753" s="93"/>
      <c r="IQ753" s="93"/>
      <c r="IR753" s="93"/>
      <c r="IS753" s="93"/>
      <c r="IT753" s="93"/>
      <c r="IU753" s="93"/>
      <c r="IV753" s="93"/>
      <c r="IW753" s="93"/>
      <c r="IX753" s="93"/>
      <c r="IY753" s="93"/>
      <c r="IZ753" s="93"/>
      <c r="JA753" s="93"/>
      <c r="JB753" s="93"/>
      <c r="JC753" s="93"/>
      <c r="JD753" s="93"/>
      <c r="JE753" s="93"/>
      <c r="JF753" s="93"/>
      <c r="JG753" s="93"/>
      <c r="JH753" s="93"/>
      <c r="JI753" s="93"/>
      <c r="JJ753" s="93"/>
      <c r="JK753" s="93"/>
      <c r="JL753" s="93"/>
      <c r="JM753" s="93"/>
      <c r="JN753" s="93"/>
      <c r="JO753" s="93"/>
      <c r="JP753" s="93"/>
      <c r="JQ753" s="93"/>
      <c r="JR753" s="93"/>
      <c r="JS753" s="93"/>
    </row>
    <row r="754" spans="1:279" x14ac:dyDescent="0.25">
      <c r="A754" s="93"/>
      <c r="B754" s="93"/>
      <c r="C754" s="93"/>
      <c r="D754" s="93"/>
      <c r="E754" s="94"/>
      <c r="F754" s="191"/>
      <c r="G754" s="95"/>
      <c r="H754" s="191"/>
      <c r="I754" s="191"/>
      <c r="J754" s="96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  <c r="CM754" s="93"/>
      <c r="CN754" s="93"/>
      <c r="CO754" s="93"/>
      <c r="CP754" s="93"/>
      <c r="CQ754" s="93"/>
      <c r="CR754" s="93"/>
      <c r="CS754" s="93"/>
      <c r="CT754" s="93"/>
      <c r="CU754" s="93"/>
      <c r="CV754" s="93"/>
      <c r="CW754" s="93"/>
      <c r="CX754" s="93"/>
      <c r="CY754" s="93"/>
      <c r="CZ754" s="93"/>
      <c r="DA754" s="93"/>
      <c r="DB754" s="93"/>
      <c r="DC754" s="93"/>
      <c r="DD754" s="93"/>
      <c r="DE754" s="93"/>
      <c r="DF754" s="93"/>
      <c r="DG754" s="93"/>
      <c r="DH754" s="93"/>
      <c r="DI754" s="93"/>
      <c r="DJ754" s="93"/>
      <c r="DK754" s="93"/>
      <c r="DL754" s="93"/>
      <c r="DM754" s="93"/>
      <c r="DN754" s="93"/>
      <c r="DO754" s="93"/>
      <c r="DP754" s="93"/>
      <c r="DQ754" s="93"/>
      <c r="DR754" s="93"/>
      <c r="DS754" s="93"/>
      <c r="DT754" s="93"/>
      <c r="DU754" s="93"/>
      <c r="DV754" s="93"/>
      <c r="DW754" s="93"/>
      <c r="DX754" s="93"/>
      <c r="DY754" s="93"/>
      <c r="DZ754" s="93"/>
      <c r="EA754" s="93"/>
      <c r="EB754" s="93"/>
      <c r="EC754" s="93"/>
      <c r="ED754" s="93"/>
      <c r="EE754" s="93"/>
      <c r="EF754" s="93"/>
      <c r="EG754" s="93"/>
      <c r="EH754" s="93"/>
      <c r="EI754" s="93"/>
      <c r="EJ754" s="93"/>
      <c r="EK754" s="93"/>
      <c r="EL754" s="93"/>
      <c r="EM754" s="93"/>
      <c r="EN754" s="93"/>
      <c r="EO754" s="93"/>
      <c r="EP754" s="93"/>
      <c r="EQ754" s="93"/>
      <c r="ER754" s="93"/>
      <c r="ES754" s="93"/>
      <c r="ET754" s="93"/>
      <c r="EU754" s="93"/>
      <c r="EV754" s="93"/>
      <c r="EW754" s="93"/>
      <c r="EX754" s="93"/>
      <c r="EY754" s="93"/>
      <c r="EZ754" s="93"/>
      <c r="FA754" s="93"/>
      <c r="FB754" s="93"/>
      <c r="FC754" s="93"/>
      <c r="FD754" s="93"/>
      <c r="FE754" s="93"/>
      <c r="FF754" s="93"/>
      <c r="FG754" s="93"/>
      <c r="FH754" s="93"/>
      <c r="FI754" s="93"/>
      <c r="FJ754" s="93"/>
      <c r="FK754" s="93"/>
      <c r="FL754" s="93"/>
      <c r="FM754" s="93"/>
      <c r="FN754" s="93"/>
      <c r="FO754" s="93"/>
      <c r="FP754" s="93"/>
      <c r="FQ754" s="93"/>
      <c r="FR754" s="93"/>
      <c r="FS754" s="93"/>
      <c r="FT754" s="93"/>
      <c r="FU754" s="93"/>
      <c r="FV754" s="93"/>
      <c r="FW754" s="93"/>
      <c r="FX754" s="93"/>
      <c r="FY754" s="93"/>
      <c r="FZ754" s="93"/>
      <c r="GA754" s="93"/>
      <c r="GB754" s="93"/>
      <c r="GC754" s="93"/>
      <c r="GD754" s="93"/>
      <c r="GE754" s="93"/>
      <c r="GF754" s="93"/>
      <c r="GG754" s="93"/>
      <c r="GH754" s="93"/>
      <c r="GI754" s="93"/>
      <c r="GJ754" s="93"/>
      <c r="GK754" s="93"/>
      <c r="GL754" s="93"/>
      <c r="GM754" s="93"/>
      <c r="GN754" s="93"/>
      <c r="GO754" s="93"/>
      <c r="GP754" s="93"/>
      <c r="GQ754" s="93"/>
      <c r="GR754" s="93"/>
      <c r="GS754" s="93"/>
      <c r="GT754" s="93"/>
      <c r="GU754" s="93"/>
      <c r="GV754" s="93"/>
      <c r="GW754" s="93"/>
      <c r="GX754" s="93"/>
      <c r="GY754" s="93"/>
      <c r="GZ754" s="93"/>
      <c r="HA754" s="93"/>
      <c r="HB754" s="93"/>
      <c r="HC754" s="93"/>
      <c r="HD754" s="93"/>
      <c r="HE754" s="93"/>
      <c r="HF754" s="93"/>
      <c r="HG754" s="93"/>
      <c r="HH754" s="93"/>
      <c r="HI754" s="93"/>
      <c r="HJ754" s="93"/>
      <c r="HK754" s="93"/>
      <c r="HL754" s="93"/>
      <c r="HM754" s="93"/>
      <c r="HN754" s="93"/>
      <c r="HO754" s="93"/>
      <c r="HP754" s="93"/>
      <c r="HQ754" s="93"/>
      <c r="HR754" s="93"/>
      <c r="HS754" s="93"/>
      <c r="HT754" s="93"/>
      <c r="HU754" s="93"/>
      <c r="HV754" s="93"/>
      <c r="HW754" s="93"/>
      <c r="HX754" s="93"/>
      <c r="HY754" s="93"/>
      <c r="HZ754" s="93"/>
      <c r="IA754" s="93"/>
      <c r="IB754" s="93"/>
      <c r="IC754" s="93"/>
      <c r="ID754" s="93"/>
      <c r="IE754" s="93"/>
      <c r="IF754" s="93"/>
      <c r="IG754" s="93"/>
      <c r="IH754" s="93"/>
      <c r="II754" s="93"/>
      <c r="IJ754" s="93"/>
      <c r="IK754" s="93"/>
      <c r="IL754" s="93"/>
      <c r="IM754" s="93"/>
      <c r="IN754" s="93"/>
      <c r="IO754" s="93"/>
      <c r="IP754" s="93"/>
      <c r="IQ754" s="93"/>
      <c r="IR754" s="93"/>
      <c r="IS754" s="93"/>
      <c r="IT754" s="93"/>
      <c r="IU754" s="93"/>
      <c r="IV754" s="93"/>
      <c r="IW754" s="93"/>
      <c r="IX754" s="93"/>
      <c r="IY754" s="93"/>
      <c r="IZ754" s="93"/>
      <c r="JA754" s="93"/>
      <c r="JB754" s="93"/>
      <c r="JC754" s="93"/>
      <c r="JD754" s="93"/>
      <c r="JE754" s="93"/>
      <c r="JF754" s="93"/>
      <c r="JG754" s="93"/>
      <c r="JH754" s="93"/>
      <c r="JI754" s="93"/>
      <c r="JJ754" s="93"/>
      <c r="JK754" s="93"/>
      <c r="JL754" s="93"/>
      <c r="JM754" s="93"/>
      <c r="JN754" s="93"/>
      <c r="JO754" s="93"/>
      <c r="JP754" s="93"/>
      <c r="JQ754" s="93"/>
      <c r="JR754" s="93"/>
      <c r="JS754" s="93"/>
    </row>
    <row r="755" spans="1:279" x14ac:dyDescent="0.25">
      <c r="A755" s="93"/>
      <c r="B755" s="93"/>
      <c r="C755" s="93"/>
      <c r="D755" s="93"/>
      <c r="E755" s="94"/>
      <c r="F755" s="191"/>
      <c r="G755" s="95"/>
      <c r="H755" s="191"/>
      <c r="I755" s="191"/>
      <c r="J755" s="96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A755" s="93"/>
      <c r="DB755" s="93"/>
      <c r="DC755" s="93"/>
      <c r="DD755" s="93"/>
      <c r="DE755" s="93"/>
      <c r="DF755" s="93"/>
      <c r="DG755" s="93"/>
      <c r="DH755" s="93"/>
      <c r="DI755" s="93"/>
      <c r="DJ755" s="93"/>
      <c r="DK755" s="93"/>
      <c r="DL755" s="93"/>
      <c r="DM755" s="93"/>
      <c r="DN755" s="93"/>
      <c r="DO755" s="93"/>
      <c r="DP755" s="93"/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93"/>
      <c r="EL755" s="93"/>
      <c r="EM755" s="93"/>
      <c r="EN755" s="93"/>
      <c r="EO755" s="93"/>
      <c r="EP755" s="93"/>
      <c r="EQ755" s="93"/>
      <c r="ER755" s="93"/>
      <c r="ES755" s="93"/>
      <c r="ET755" s="93"/>
      <c r="EU755" s="93"/>
      <c r="EV755" s="93"/>
      <c r="EW755" s="93"/>
      <c r="EX755" s="93"/>
      <c r="EY755" s="93"/>
      <c r="EZ755" s="93"/>
      <c r="FA755" s="93"/>
      <c r="FB755" s="93"/>
      <c r="FC755" s="93"/>
      <c r="FD755" s="93"/>
      <c r="FE755" s="93"/>
      <c r="FF755" s="93"/>
      <c r="FG755" s="93"/>
      <c r="FH755" s="93"/>
      <c r="FI755" s="93"/>
      <c r="FJ755" s="93"/>
      <c r="FK755" s="93"/>
      <c r="FL755" s="93"/>
      <c r="FM755" s="93"/>
      <c r="FN755" s="93"/>
      <c r="FO755" s="93"/>
      <c r="FP755" s="93"/>
      <c r="FQ755" s="93"/>
      <c r="FR755" s="93"/>
      <c r="FS755" s="93"/>
      <c r="FT755" s="93"/>
      <c r="FU755" s="93"/>
      <c r="FV755" s="93"/>
      <c r="FW755" s="93"/>
      <c r="FX755" s="93"/>
      <c r="FY755" s="93"/>
      <c r="FZ755" s="93"/>
      <c r="GA755" s="93"/>
      <c r="GB755" s="93"/>
      <c r="GC755" s="93"/>
      <c r="GD755" s="93"/>
      <c r="GE755" s="93"/>
      <c r="GF755" s="93"/>
      <c r="GG755" s="93"/>
      <c r="GH755" s="93"/>
      <c r="GI755" s="93"/>
      <c r="GJ755" s="93"/>
      <c r="GK755" s="93"/>
      <c r="GL755" s="93"/>
      <c r="GM755" s="93"/>
      <c r="GN755" s="93"/>
      <c r="GO755" s="93"/>
      <c r="GP755" s="93"/>
      <c r="GQ755" s="93"/>
      <c r="GR755" s="93"/>
      <c r="GS755" s="93"/>
      <c r="GT755" s="93"/>
      <c r="GU755" s="93"/>
      <c r="GV755" s="93"/>
      <c r="GW755" s="93"/>
      <c r="GX755" s="93"/>
      <c r="GY755" s="93"/>
      <c r="GZ755" s="93"/>
      <c r="HA755" s="93"/>
      <c r="HB755" s="93"/>
      <c r="HC755" s="93"/>
      <c r="HD755" s="93"/>
      <c r="HE755" s="93"/>
      <c r="HF755" s="93"/>
      <c r="HG755" s="93"/>
      <c r="HH755" s="93"/>
      <c r="HI755" s="93"/>
      <c r="HJ755" s="93"/>
      <c r="HK755" s="93"/>
      <c r="HL755" s="93"/>
      <c r="HM755" s="93"/>
      <c r="HN755" s="93"/>
      <c r="HO755" s="93"/>
      <c r="HP755" s="93"/>
      <c r="HQ755" s="93"/>
      <c r="HR755" s="93"/>
      <c r="HS755" s="93"/>
      <c r="HT755" s="93"/>
      <c r="HU755" s="93"/>
      <c r="HV755" s="93"/>
      <c r="HW755" s="93"/>
      <c r="HX755" s="93"/>
      <c r="HY755" s="93"/>
      <c r="HZ755" s="93"/>
      <c r="IA755" s="93"/>
      <c r="IB755" s="93"/>
      <c r="IC755" s="93"/>
      <c r="ID755" s="93"/>
      <c r="IE755" s="93"/>
      <c r="IF755" s="93"/>
      <c r="IG755" s="93"/>
      <c r="IH755" s="93"/>
      <c r="II755" s="93"/>
      <c r="IJ755" s="93"/>
      <c r="IK755" s="93"/>
      <c r="IL755" s="93"/>
      <c r="IM755" s="93"/>
      <c r="IN755" s="93"/>
      <c r="IO755" s="93"/>
      <c r="IP755" s="93"/>
      <c r="IQ755" s="93"/>
      <c r="IR755" s="93"/>
      <c r="IS755" s="93"/>
      <c r="IT755" s="93"/>
      <c r="IU755" s="93"/>
      <c r="IV755" s="93"/>
      <c r="IW755" s="93"/>
      <c r="IX755" s="93"/>
      <c r="IY755" s="93"/>
      <c r="IZ755" s="93"/>
      <c r="JA755" s="93"/>
      <c r="JB755" s="93"/>
      <c r="JC755" s="93"/>
      <c r="JD755" s="93"/>
      <c r="JE755" s="93"/>
      <c r="JF755" s="93"/>
      <c r="JG755" s="93"/>
      <c r="JH755" s="93"/>
      <c r="JI755" s="93"/>
      <c r="JJ755" s="93"/>
      <c r="JK755" s="93"/>
      <c r="JL755" s="93"/>
      <c r="JM755" s="93"/>
      <c r="JN755" s="93"/>
      <c r="JO755" s="93"/>
      <c r="JP755" s="93"/>
      <c r="JQ755" s="93"/>
      <c r="JR755" s="93"/>
      <c r="JS755" s="93"/>
    </row>
    <row r="756" spans="1:279" x14ac:dyDescent="0.25">
      <c r="A756" s="93"/>
      <c r="B756" s="93"/>
      <c r="C756" s="93"/>
      <c r="D756" s="93"/>
      <c r="E756" s="94"/>
      <c r="F756" s="191"/>
      <c r="G756" s="95"/>
      <c r="H756" s="191"/>
      <c r="I756" s="191"/>
      <c r="J756" s="96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  <c r="CM756" s="93"/>
      <c r="CN756" s="93"/>
      <c r="CO756" s="93"/>
      <c r="CP756" s="93"/>
      <c r="CQ756" s="93"/>
      <c r="CR756" s="93"/>
      <c r="CS756" s="93"/>
      <c r="CT756" s="93"/>
      <c r="CU756" s="93"/>
      <c r="CV756" s="93"/>
      <c r="CW756" s="93"/>
      <c r="CX756" s="93"/>
      <c r="CY756" s="93"/>
      <c r="CZ756" s="93"/>
      <c r="DA756" s="93"/>
      <c r="DB756" s="93"/>
      <c r="DC756" s="93"/>
      <c r="DD756" s="93"/>
      <c r="DE756" s="93"/>
      <c r="DF756" s="93"/>
      <c r="DG756" s="93"/>
      <c r="DH756" s="93"/>
      <c r="DI756" s="93"/>
      <c r="DJ756" s="93"/>
      <c r="DK756" s="93"/>
      <c r="DL756" s="93"/>
      <c r="DM756" s="93"/>
      <c r="DN756" s="93"/>
      <c r="DO756" s="93"/>
      <c r="DP756" s="93"/>
      <c r="DQ756" s="93"/>
      <c r="DR756" s="93"/>
      <c r="DS756" s="93"/>
      <c r="DT756" s="93"/>
      <c r="DU756" s="93"/>
      <c r="DV756" s="93"/>
      <c r="DW756" s="93"/>
      <c r="DX756" s="93"/>
      <c r="DY756" s="93"/>
      <c r="DZ756" s="93"/>
      <c r="EA756" s="93"/>
      <c r="EB756" s="93"/>
      <c r="EC756" s="93"/>
      <c r="ED756" s="93"/>
      <c r="EE756" s="93"/>
      <c r="EF756" s="93"/>
      <c r="EG756" s="93"/>
      <c r="EH756" s="93"/>
      <c r="EI756" s="93"/>
      <c r="EJ756" s="93"/>
      <c r="EK756" s="93"/>
      <c r="EL756" s="93"/>
      <c r="EM756" s="93"/>
      <c r="EN756" s="93"/>
      <c r="EO756" s="93"/>
      <c r="EP756" s="93"/>
      <c r="EQ756" s="93"/>
      <c r="ER756" s="93"/>
      <c r="ES756" s="93"/>
      <c r="ET756" s="93"/>
      <c r="EU756" s="93"/>
      <c r="EV756" s="93"/>
      <c r="EW756" s="93"/>
      <c r="EX756" s="93"/>
      <c r="EY756" s="93"/>
      <c r="EZ756" s="93"/>
      <c r="FA756" s="93"/>
      <c r="FB756" s="93"/>
      <c r="FC756" s="93"/>
      <c r="FD756" s="93"/>
      <c r="FE756" s="93"/>
      <c r="FF756" s="93"/>
      <c r="FG756" s="93"/>
      <c r="FH756" s="93"/>
      <c r="FI756" s="93"/>
      <c r="FJ756" s="93"/>
      <c r="FK756" s="93"/>
      <c r="FL756" s="93"/>
      <c r="FM756" s="93"/>
      <c r="FN756" s="93"/>
      <c r="FO756" s="93"/>
      <c r="FP756" s="93"/>
      <c r="FQ756" s="93"/>
      <c r="FR756" s="93"/>
      <c r="FS756" s="93"/>
      <c r="FT756" s="93"/>
      <c r="FU756" s="93"/>
      <c r="FV756" s="93"/>
      <c r="FW756" s="93"/>
      <c r="FX756" s="93"/>
      <c r="FY756" s="93"/>
      <c r="FZ756" s="93"/>
      <c r="GA756" s="93"/>
      <c r="GB756" s="93"/>
      <c r="GC756" s="93"/>
      <c r="GD756" s="93"/>
      <c r="GE756" s="93"/>
      <c r="GF756" s="93"/>
      <c r="GG756" s="93"/>
      <c r="GH756" s="93"/>
      <c r="GI756" s="93"/>
      <c r="GJ756" s="93"/>
      <c r="GK756" s="93"/>
      <c r="GL756" s="93"/>
      <c r="GM756" s="93"/>
      <c r="GN756" s="93"/>
      <c r="GO756" s="93"/>
      <c r="GP756" s="93"/>
      <c r="GQ756" s="93"/>
      <c r="GR756" s="93"/>
      <c r="GS756" s="93"/>
      <c r="GT756" s="93"/>
      <c r="GU756" s="93"/>
      <c r="GV756" s="93"/>
      <c r="GW756" s="93"/>
      <c r="GX756" s="93"/>
      <c r="GY756" s="93"/>
      <c r="GZ756" s="93"/>
      <c r="HA756" s="93"/>
      <c r="HB756" s="93"/>
      <c r="HC756" s="93"/>
      <c r="HD756" s="93"/>
      <c r="HE756" s="93"/>
      <c r="HF756" s="93"/>
      <c r="HG756" s="93"/>
      <c r="HH756" s="93"/>
      <c r="HI756" s="93"/>
      <c r="HJ756" s="93"/>
      <c r="HK756" s="93"/>
      <c r="HL756" s="93"/>
      <c r="HM756" s="93"/>
      <c r="HN756" s="93"/>
      <c r="HO756" s="93"/>
      <c r="HP756" s="93"/>
      <c r="HQ756" s="93"/>
      <c r="HR756" s="93"/>
      <c r="HS756" s="93"/>
      <c r="HT756" s="93"/>
      <c r="HU756" s="93"/>
      <c r="HV756" s="93"/>
      <c r="HW756" s="93"/>
      <c r="HX756" s="93"/>
      <c r="HY756" s="93"/>
      <c r="HZ756" s="93"/>
      <c r="IA756" s="93"/>
      <c r="IB756" s="93"/>
      <c r="IC756" s="93"/>
      <c r="ID756" s="93"/>
      <c r="IE756" s="93"/>
      <c r="IF756" s="93"/>
      <c r="IG756" s="93"/>
      <c r="IH756" s="93"/>
      <c r="II756" s="93"/>
      <c r="IJ756" s="93"/>
      <c r="IK756" s="93"/>
      <c r="IL756" s="93"/>
      <c r="IM756" s="93"/>
      <c r="IN756" s="93"/>
      <c r="IO756" s="93"/>
      <c r="IP756" s="93"/>
      <c r="IQ756" s="93"/>
      <c r="IR756" s="93"/>
      <c r="IS756" s="93"/>
      <c r="IT756" s="93"/>
      <c r="IU756" s="93"/>
      <c r="IV756" s="93"/>
      <c r="IW756" s="93"/>
      <c r="IX756" s="93"/>
      <c r="IY756" s="93"/>
      <c r="IZ756" s="93"/>
      <c r="JA756" s="93"/>
      <c r="JB756" s="93"/>
      <c r="JC756" s="93"/>
      <c r="JD756" s="93"/>
      <c r="JE756" s="93"/>
      <c r="JF756" s="93"/>
      <c r="JG756" s="93"/>
      <c r="JH756" s="93"/>
      <c r="JI756" s="93"/>
      <c r="JJ756" s="93"/>
      <c r="JK756" s="93"/>
      <c r="JL756" s="93"/>
      <c r="JM756" s="93"/>
      <c r="JN756" s="93"/>
      <c r="JO756" s="93"/>
      <c r="JP756" s="93"/>
      <c r="JQ756" s="93"/>
      <c r="JR756" s="93"/>
      <c r="JS756" s="93"/>
    </row>
    <row r="757" spans="1:279" x14ac:dyDescent="0.25">
      <c r="A757" s="93"/>
      <c r="B757" s="93"/>
      <c r="C757" s="93"/>
      <c r="D757" s="93"/>
      <c r="E757" s="94"/>
      <c r="F757" s="191"/>
      <c r="G757" s="95"/>
      <c r="H757" s="191"/>
      <c r="I757" s="191"/>
      <c r="J757" s="96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  <c r="CM757" s="93"/>
      <c r="CN757" s="93"/>
      <c r="CO757" s="93"/>
      <c r="CP757" s="93"/>
      <c r="CQ757" s="93"/>
      <c r="CR757" s="93"/>
      <c r="CS757" s="93"/>
      <c r="CT757" s="93"/>
      <c r="CU757" s="93"/>
      <c r="CV757" s="93"/>
      <c r="CW757" s="93"/>
      <c r="CX757" s="93"/>
      <c r="CY757" s="93"/>
      <c r="CZ757" s="93"/>
      <c r="DA757" s="93"/>
      <c r="DB757" s="93"/>
      <c r="DC757" s="93"/>
      <c r="DD757" s="93"/>
      <c r="DE757" s="93"/>
      <c r="DF757" s="93"/>
      <c r="DG757" s="93"/>
      <c r="DH757" s="93"/>
      <c r="DI757" s="93"/>
      <c r="DJ757" s="93"/>
      <c r="DK757" s="93"/>
      <c r="DL757" s="93"/>
      <c r="DM757" s="93"/>
      <c r="DN757" s="93"/>
      <c r="DO757" s="93"/>
      <c r="DP757" s="93"/>
      <c r="DQ757" s="93"/>
      <c r="DR757" s="93"/>
      <c r="DS757" s="93"/>
      <c r="DT757" s="93"/>
      <c r="DU757" s="93"/>
      <c r="DV757" s="93"/>
      <c r="DW757" s="93"/>
      <c r="DX757" s="93"/>
      <c r="DY757" s="93"/>
      <c r="DZ757" s="93"/>
      <c r="EA757" s="93"/>
      <c r="EB757" s="93"/>
      <c r="EC757" s="93"/>
      <c r="ED757" s="93"/>
      <c r="EE757" s="93"/>
      <c r="EF757" s="93"/>
      <c r="EG757" s="93"/>
      <c r="EH757" s="93"/>
      <c r="EI757" s="93"/>
      <c r="EJ757" s="93"/>
      <c r="EK757" s="93"/>
      <c r="EL757" s="93"/>
      <c r="EM757" s="93"/>
      <c r="EN757" s="93"/>
      <c r="EO757" s="93"/>
      <c r="EP757" s="93"/>
      <c r="EQ757" s="93"/>
      <c r="ER757" s="93"/>
      <c r="ES757" s="93"/>
      <c r="ET757" s="93"/>
      <c r="EU757" s="93"/>
      <c r="EV757" s="93"/>
      <c r="EW757" s="93"/>
      <c r="EX757" s="93"/>
      <c r="EY757" s="93"/>
      <c r="EZ757" s="93"/>
      <c r="FA757" s="93"/>
      <c r="FB757" s="93"/>
      <c r="FC757" s="93"/>
      <c r="FD757" s="93"/>
      <c r="FE757" s="93"/>
      <c r="FF757" s="93"/>
      <c r="FG757" s="93"/>
      <c r="FH757" s="93"/>
      <c r="FI757" s="93"/>
      <c r="FJ757" s="93"/>
      <c r="FK757" s="93"/>
      <c r="FL757" s="93"/>
      <c r="FM757" s="93"/>
      <c r="FN757" s="93"/>
      <c r="FO757" s="93"/>
      <c r="FP757" s="93"/>
      <c r="FQ757" s="93"/>
      <c r="FR757" s="93"/>
      <c r="FS757" s="93"/>
      <c r="FT757" s="93"/>
      <c r="FU757" s="93"/>
      <c r="FV757" s="93"/>
      <c r="FW757" s="93"/>
      <c r="FX757" s="93"/>
      <c r="FY757" s="93"/>
      <c r="FZ757" s="93"/>
      <c r="GA757" s="93"/>
      <c r="GB757" s="93"/>
      <c r="GC757" s="93"/>
      <c r="GD757" s="93"/>
      <c r="GE757" s="93"/>
      <c r="GF757" s="93"/>
      <c r="GG757" s="93"/>
      <c r="GH757" s="93"/>
      <c r="GI757" s="93"/>
      <c r="GJ757" s="93"/>
      <c r="GK757" s="93"/>
      <c r="GL757" s="93"/>
      <c r="GM757" s="93"/>
      <c r="GN757" s="93"/>
      <c r="GO757" s="93"/>
      <c r="GP757" s="93"/>
      <c r="GQ757" s="93"/>
      <c r="GR757" s="93"/>
      <c r="GS757" s="93"/>
      <c r="GT757" s="93"/>
      <c r="GU757" s="93"/>
      <c r="GV757" s="93"/>
      <c r="GW757" s="93"/>
      <c r="GX757" s="93"/>
      <c r="GY757" s="93"/>
      <c r="GZ757" s="93"/>
      <c r="HA757" s="93"/>
      <c r="HB757" s="93"/>
      <c r="HC757" s="93"/>
      <c r="HD757" s="93"/>
      <c r="HE757" s="93"/>
      <c r="HF757" s="93"/>
      <c r="HG757" s="93"/>
      <c r="HH757" s="93"/>
      <c r="HI757" s="93"/>
      <c r="HJ757" s="93"/>
      <c r="HK757" s="93"/>
      <c r="HL757" s="93"/>
      <c r="HM757" s="93"/>
      <c r="HN757" s="93"/>
      <c r="HO757" s="93"/>
      <c r="HP757" s="93"/>
      <c r="HQ757" s="93"/>
      <c r="HR757" s="93"/>
      <c r="HS757" s="93"/>
      <c r="HT757" s="93"/>
      <c r="HU757" s="93"/>
      <c r="HV757" s="93"/>
      <c r="HW757" s="93"/>
      <c r="HX757" s="93"/>
      <c r="HY757" s="93"/>
      <c r="HZ757" s="93"/>
      <c r="IA757" s="93"/>
      <c r="IB757" s="93"/>
      <c r="IC757" s="93"/>
      <c r="ID757" s="93"/>
      <c r="IE757" s="93"/>
      <c r="IF757" s="93"/>
      <c r="IG757" s="93"/>
      <c r="IH757" s="93"/>
      <c r="II757" s="93"/>
      <c r="IJ757" s="93"/>
      <c r="IK757" s="93"/>
      <c r="IL757" s="93"/>
      <c r="IM757" s="93"/>
      <c r="IN757" s="93"/>
      <c r="IO757" s="93"/>
      <c r="IP757" s="93"/>
      <c r="IQ757" s="93"/>
      <c r="IR757" s="93"/>
      <c r="IS757" s="93"/>
      <c r="IT757" s="93"/>
      <c r="IU757" s="93"/>
      <c r="IV757" s="93"/>
      <c r="IW757" s="93"/>
      <c r="IX757" s="93"/>
      <c r="IY757" s="93"/>
      <c r="IZ757" s="93"/>
      <c r="JA757" s="93"/>
      <c r="JB757" s="93"/>
      <c r="JC757" s="93"/>
      <c r="JD757" s="93"/>
      <c r="JE757" s="93"/>
      <c r="JF757" s="93"/>
      <c r="JG757" s="93"/>
      <c r="JH757" s="93"/>
      <c r="JI757" s="93"/>
      <c r="JJ757" s="93"/>
      <c r="JK757" s="93"/>
      <c r="JL757" s="93"/>
      <c r="JM757" s="93"/>
      <c r="JN757" s="93"/>
      <c r="JO757" s="93"/>
      <c r="JP757" s="93"/>
      <c r="JQ757" s="93"/>
      <c r="JR757" s="93"/>
      <c r="JS757" s="93"/>
    </row>
    <row r="758" spans="1:279" x14ac:dyDescent="0.25">
      <c r="A758" s="93"/>
      <c r="B758" s="93"/>
      <c r="C758" s="93"/>
      <c r="D758" s="93"/>
      <c r="E758" s="94"/>
      <c r="F758" s="191"/>
      <c r="G758" s="95"/>
      <c r="H758" s="191"/>
      <c r="I758" s="191"/>
      <c r="J758" s="96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  <c r="CM758" s="93"/>
      <c r="CN758" s="93"/>
      <c r="CO758" s="93"/>
      <c r="CP758" s="93"/>
      <c r="CQ758" s="93"/>
      <c r="CR758" s="93"/>
      <c r="CS758" s="93"/>
      <c r="CT758" s="93"/>
      <c r="CU758" s="93"/>
      <c r="CV758" s="93"/>
      <c r="CW758" s="93"/>
      <c r="CX758" s="93"/>
      <c r="CY758" s="93"/>
      <c r="CZ758" s="93"/>
      <c r="DA758" s="93"/>
      <c r="DB758" s="93"/>
      <c r="DC758" s="93"/>
      <c r="DD758" s="93"/>
      <c r="DE758" s="93"/>
      <c r="DF758" s="93"/>
      <c r="DG758" s="93"/>
      <c r="DH758" s="93"/>
      <c r="DI758" s="93"/>
      <c r="DJ758" s="93"/>
      <c r="DK758" s="93"/>
      <c r="DL758" s="93"/>
      <c r="DM758" s="93"/>
      <c r="DN758" s="93"/>
      <c r="DO758" s="93"/>
      <c r="DP758" s="93"/>
      <c r="DQ758" s="93"/>
      <c r="DR758" s="93"/>
      <c r="DS758" s="93"/>
      <c r="DT758" s="93"/>
      <c r="DU758" s="93"/>
      <c r="DV758" s="93"/>
      <c r="DW758" s="93"/>
      <c r="DX758" s="93"/>
      <c r="DY758" s="93"/>
      <c r="DZ758" s="93"/>
      <c r="EA758" s="93"/>
      <c r="EB758" s="93"/>
      <c r="EC758" s="93"/>
      <c r="ED758" s="93"/>
      <c r="EE758" s="93"/>
      <c r="EF758" s="93"/>
      <c r="EG758" s="93"/>
      <c r="EH758" s="93"/>
      <c r="EI758" s="93"/>
      <c r="EJ758" s="93"/>
      <c r="EK758" s="93"/>
      <c r="EL758" s="93"/>
      <c r="EM758" s="93"/>
      <c r="EN758" s="93"/>
      <c r="EO758" s="93"/>
      <c r="EP758" s="93"/>
      <c r="EQ758" s="93"/>
      <c r="ER758" s="93"/>
      <c r="ES758" s="93"/>
      <c r="ET758" s="93"/>
      <c r="EU758" s="93"/>
      <c r="EV758" s="93"/>
      <c r="EW758" s="93"/>
      <c r="EX758" s="93"/>
      <c r="EY758" s="93"/>
      <c r="EZ758" s="93"/>
      <c r="FA758" s="93"/>
      <c r="FB758" s="93"/>
      <c r="FC758" s="93"/>
      <c r="FD758" s="93"/>
      <c r="FE758" s="93"/>
      <c r="FF758" s="93"/>
      <c r="FG758" s="93"/>
      <c r="FH758" s="93"/>
      <c r="FI758" s="93"/>
      <c r="FJ758" s="93"/>
      <c r="FK758" s="93"/>
      <c r="FL758" s="93"/>
      <c r="FM758" s="93"/>
      <c r="FN758" s="93"/>
      <c r="FO758" s="93"/>
      <c r="FP758" s="93"/>
      <c r="FQ758" s="93"/>
      <c r="FR758" s="93"/>
      <c r="FS758" s="93"/>
      <c r="FT758" s="93"/>
      <c r="FU758" s="93"/>
      <c r="FV758" s="93"/>
      <c r="FW758" s="93"/>
      <c r="FX758" s="93"/>
      <c r="FY758" s="93"/>
      <c r="FZ758" s="93"/>
      <c r="GA758" s="93"/>
      <c r="GB758" s="93"/>
      <c r="GC758" s="93"/>
      <c r="GD758" s="93"/>
      <c r="GE758" s="93"/>
      <c r="GF758" s="93"/>
      <c r="GG758" s="93"/>
      <c r="GH758" s="93"/>
      <c r="GI758" s="93"/>
      <c r="GJ758" s="93"/>
      <c r="GK758" s="93"/>
      <c r="GL758" s="93"/>
      <c r="GM758" s="93"/>
      <c r="GN758" s="93"/>
      <c r="GO758" s="93"/>
      <c r="GP758" s="93"/>
      <c r="GQ758" s="93"/>
      <c r="GR758" s="93"/>
      <c r="GS758" s="93"/>
      <c r="GT758" s="93"/>
      <c r="GU758" s="93"/>
      <c r="GV758" s="93"/>
      <c r="GW758" s="93"/>
      <c r="GX758" s="93"/>
      <c r="GY758" s="93"/>
      <c r="GZ758" s="93"/>
      <c r="HA758" s="93"/>
      <c r="HB758" s="93"/>
      <c r="HC758" s="93"/>
      <c r="HD758" s="93"/>
      <c r="HE758" s="93"/>
      <c r="HF758" s="93"/>
      <c r="HG758" s="93"/>
      <c r="HH758" s="93"/>
      <c r="HI758" s="93"/>
      <c r="HJ758" s="93"/>
      <c r="HK758" s="93"/>
      <c r="HL758" s="93"/>
      <c r="HM758" s="93"/>
      <c r="HN758" s="93"/>
      <c r="HO758" s="93"/>
      <c r="HP758" s="93"/>
      <c r="HQ758" s="93"/>
      <c r="HR758" s="93"/>
      <c r="HS758" s="93"/>
      <c r="HT758" s="93"/>
      <c r="HU758" s="93"/>
      <c r="HV758" s="93"/>
      <c r="HW758" s="93"/>
      <c r="HX758" s="93"/>
      <c r="HY758" s="93"/>
      <c r="HZ758" s="93"/>
      <c r="IA758" s="93"/>
      <c r="IB758" s="93"/>
      <c r="IC758" s="93"/>
      <c r="ID758" s="93"/>
      <c r="IE758" s="93"/>
      <c r="IF758" s="93"/>
      <c r="IG758" s="93"/>
      <c r="IH758" s="93"/>
      <c r="II758" s="93"/>
      <c r="IJ758" s="93"/>
      <c r="IK758" s="93"/>
      <c r="IL758" s="93"/>
      <c r="IM758" s="93"/>
      <c r="IN758" s="93"/>
      <c r="IO758" s="93"/>
      <c r="IP758" s="93"/>
      <c r="IQ758" s="93"/>
      <c r="IR758" s="93"/>
      <c r="IS758" s="93"/>
      <c r="IT758" s="93"/>
      <c r="IU758" s="93"/>
      <c r="IV758" s="93"/>
      <c r="IW758" s="93"/>
      <c r="IX758" s="93"/>
      <c r="IY758" s="93"/>
      <c r="IZ758" s="93"/>
      <c r="JA758" s="93"/>
      <c r="JB758" s="93"/>
      <c r="JC758" s="93"/>
      <c r="JD758" s="93"/>
      <c r="JE758" s="93"/>
      <c r="JF758" s="93"/>
      <c r="JG758" s="93"/>
      <c r="JH758" s="93"/>
      <c r="JI758" s="93"/>
      <c r="JJ758" s="93"/>
      <c r="JK758" s="93"/>
      <c r="JL758" s="93"/>
      <c r="JM758" s="93"/>
      <c r="JN758" s="93"/>
      <c r="JO758" s="93"/>
      <c r="JP758" s="93"/>
      <c r="JQ758" s="93"/>
      <c r="JR758" s="93"/>
      <c r="JS758" s="93"/>
    </row>
    <row r="759" spans="1:279" x14ac:dyDescent="0.25">
      <c r="A759" s="93"/>
      <c r="B759" s="93"/>
      <c r="C759" s="93"/>
      <c r="D759" s="93"/>
      <c r="E759" s="94"/>
      <c r="F759" s="191"/>
      <c r="G759" s="95"/>
      <c r="H759" s="191"/>
      <c r="I759" s="191"/>
      <c r="J759" s="96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  <c r="CM759" s="93"/>
      <c r="CN759" s="93"/>
      <c r="CO759" s="93"/>
      <c r="CP759" s="93"/>
      <c r="CQ759" s="93"/>
      <c r="CR759" s="93"/>
      <c r="CS759" s="93"/>
      <c r="CT759" s="93"/>
      <c r="CU759" s="93"/>
      <c r="CV759" s="93"/>
      <c r="CW759" s="93"/>
      <c r="CX759" s="93"/>
      <c r="CY759" s="93"/>
      <c r="CZ759" s="93"/>
      <c r="DA759" s="93"/>
      <c r="DB759" s="93"/>
      <c r="DC759" s="93"/>
      <c r="DD759" s="93"/>
      <c r="DE759" s="93"/>
      <c r="DF759" s="93"/>
      <c r="DG759" s="93"/>
      <c r="DH759" s="93"/>
      <c r="DI759" s="93"/>
      <c r="DJ759" s="93"/>
      <c r="DK759" s="93"/>
      <c r="DL759" s="93"/>
      <c r="DM759" s="93"/>
      <c r="DN759" s="93"/>
      <c r="DO759" s="93"/>
      <c r="DP759" s="93"/>
      <c r="DQ759" s="93"/>
      <c r="DR759" s="93"/>
      <c r="DS759" s="93"/>
      <c r="DT759" s="93"/>
      <c r="DU759" s="93"/>
      <c r="DV759" s="93"/>
      <c r="DW759" s="93"/>
      <c r="DX759" s="93"/>
      <c r="DY759" s="93"/>
      <c r="DZ759" s="93"/>
      <c r="EA759" s="93"/>
      <c r="EB759" s="93"/>
      <c r="EC759" s="93"/>
      <c r="ED759" s="93"/>
      <c r="EE759" s="93"/>
      <c r="EF759" s="93"/>
      <c r="EG759" s="93"/>
      <c r="EH759" s="93"/>
      <c r="EI759" s="93"/>
      <c r="EJ759" s="93"/>
      <c r="EK759" s="93"/>
      <c r="EL759" s="93"/>
      <c r="EM759" s="93"/>
      <c r="EN759" s="93"/>
      <c r="EO759" s="93"/>
      <c r="EP759" s="93"/>
      <c r="EQ759" s="93"/>
      <c r="ER759" s="93"/>
      <c r="ES759" s="93"/>
      <c r="ET759" s="93"/>
      <c r="EU759" s="93"/>
      <c r="EV759" s="93"/>
      <c r="EW759" s="93"/>
      <c r="EX759" s="93"/>
      <c r="EY759" s="93"/>
      <c r="EZ759" s="93"/>
      <c r="FA759" s="93"/>
      <c r="FB759" s="93"/>
      <c r="FC759" s="93"/>
      <c r="FD759" s="93"/>
      <c r="FE759" s="93"/>
      <c r="FF759" s="93"/>
      <c r="FG759" s="93"/>
      <c r="FH759" s="93"/>
      <c r="FI759" s="93"/>
      <c r="FJ759" s="93"/>
      <c r="FK759" s="93"/>
      <c r="FL759" s="93"/>
      <c r="FM759" s="93"/>
      <c r="FN759" s="93"/>
      <c r="FO759" s="93"/>
      <c r="FP759" s="93"/>
      <c r="FQ759" s="93"/>
      <c r="FR759" s="93"/>
      <c r="FS759" s="93"/>
      <c r="FT759" s="93"/>
      <c r="FU759" s="93"/>
      <c r="FV759" s="93"/>
      <c r="FW759" s="93"/>
      <c r="FX759" s="93"/>
      <c r="FY759" s="93"/>
      <c r="FZ759" s="93"/>
      <c r="GA759" s="93"/>
      <c r="GB759" s="93"/>
      <c r="GC759" s="93"/>
      <c r="GD759" s="93"/>
      <c r="GE759" s="93"/>
      <c r="GF759" s="93"/>
      <c r="GG759" s="93"/>
      <c r="GH759" s="93"/>
      <c r="GI759" s="93"/>
      <c r="GJ759" s="93"/>
      <c r="GK759" s="93"/>
      <c r="GL759" s="93"/>
      <c r="GM759" s="93"/>
      <c r="GN759" s="93"/>
      <c r="GO759" s="93"/>
      <c r="GP759" s="93"/>
      <c r="GQ759" s="93"/>
      <c r="GR759" s="93"/>
      <c r="GS759" s="93"/>
      <c r="GT759" s="93"/>
      <c r="GU759" s="93"/>
      <c r="GV759" s="93"/>
      <c r="GW759" s="93"/>
      <c r="GX759" s="93"/>
      <c r="GY759" s="93"/>
      <c r="GZ759" s="93"/>
      <c r="HA759" s="93"/>
      <c r="HB759" s="93"/>
      <c r="HC759" s="93"/>
      <c r="HD759" s="93"/>
      <c r="HE759" s="93"/>
      <c r="HF759" s="93"/>
      <c r="HG759" s="93"/>
      <c r="HH759" s="93"/>
      <c r="HI759" s="93"/>
      <c r="HJ759" s="93"/>
      <c r="HK759" s="93"/>
      <c r="HL759" s="93"/>
      <c r="HM759" s="93"/>
      <c r="HN759" s="93"/>
      <c r="HO759" s="93"/>
      <c r="HP759" s="93"/>
      <c r="HQ759" s="93"/>
      <c r="HR759" s="93"/>
      <c r="HS759" s="93"/>
      <c r="HT759" s="93"/>
      <c r="HU759" s="93"/>
      <c r="HV759" s="93"/>
      <c r="HW759" s="93"/>
      <c r="HX759" s="93"/>
      <c r="HY759" s="93"/>
      <c r="HZ759" s="93"/>
      <c r="IA759" s="93"/>
      <c r="IB759" s="93"/>
      <c r="IC759" s="93"/>
      <c r="ID759" s="93"/>
      <c r="IE759" s="93"/>
      <c r="IF759" s="93"/>
      <c r="IG759" s="93"/>
      <c r="IH759" s="93"/>
      <c r="II759" s="93"/>
      <c r="IJ759" s="93"/>
      <c r="IK759" s="93"/>
      <c r="IL759" s="93"/>
      <c r="IM759" s="93"/>
      <c r="IN759" s="93"/>
      <c r="IO759" s="93"/>
      <c r="IP759" s="93"/>
      <c r="IQ759" s="93"/>
      <c r="IR759" s="93"/>
      <c r="IS759" s="93"/>
      <c r="IT759" s="93"/>
      <c r="IU759" s="93"/>
      <c r="IV759" s="93"/>
      <c r="IW759" s="93"/>
      <c r="IX759" s="93"/>
      <c r="IY759" s="93"/>
      <c r="IZ759" s="93"/>
      <c r="JA759" s="93"/>
      <c r="JB759" s="93"/>
      <c r="JC759" s="93"/>
      <c r="JD759" s="93"/>
      <c r="JE759" s="93"/>
      <c r="JF759" s="93"/>
      <c r="JG759" s="93"/>
      <c r="JH759" s="93"/>
      <c r="JI759" s="93"/>
      <c r="JJ759" s="93"/>
      <c r="JK759" s="93"/>
      <c r="JL759" s="93"/>
      <c r="JM759" s="93"/>
      <c r="JN759" s="93"/>
      <c r="JO759" s="93"/>
      <c r="JP759" s="93"/>
      <c r="JQ759" s="93"/>
      <c r="JR759" s="93"/>
      <c r="JS759" s="93"/>
    </row>
    <row r="760" spans="1:279" x14ac:dyDescent="0.25">
      <c r="A760" s="93"/>
      <c r="B760" s="93"/>
      <c r="C760" s="93"/>
      <c r="D760" s="93"/>
      <c r="E760" s="94"/>
      <c r="F760" s="191"/>
      <c r="G760" s="95"/>
      <c r="H760" s="191"/>
      <c r="I760" s="191"/>
      <c r="J760" s="96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  <c r="CM760" s="93"/>
      <c r="CN760" s="93"/>
      <c r="CO760" s="93"/>
      <c r="CP760" s="93"/>
      <c r="CQ760" s="93"/>
      <c r="CR760" s="93"/>
      <c r="CS760" s="93"/>
      <c r="CT760" s="93"/>
      <c r="CU760" s="93"/>
      <c r="CV760" s="93"/>
      <c r="CW760" s="93"/>
      <c r="CX760" s="93"/>
      <c r="CY760" s="93"/>
      <c r="CZ760" s="93"/>
      <c r="DA760" s="93"/>
      <c r="DB760" s="93"/>
      <c r="DC760" s="93"/>
      <c r="DD760" s="93"/>
      <c r="DE760" s="93"/>
      <c r="DF760" s="93"/>
      <c r="DG760" s="93"/>
      <c r="DH760" s="93"/>
      <c r="DI760" s="93"/>
      <c r="DJ760" s="93"/>
      <c r="DK760" s="93"/>
      <c r="DL760" s="93"/>
      <c r="DM760" s="93"/>
      <c r="DN760" s="93"/>
      <c r="DO760" s="93"/>
      <c r="DP760" s="93"/>
      <c r="DQ760" s="93"/>
      <c r="DR760" s="93"/>
      <c r="DS760" s="93"/>
      <c r="DT760" s="93"/>
      <c r="DU760" s="93"/>
      <c r="DV760" s="93"/>
      <c r="DW760" s="93"/>
      <c r="DX760" s="93"/>
      <c r="DY760" s="93"/>
      <c r="DZ760" s="93"/>
      <c r="EA760" s="93"/>
      <c r="EB760" s="93"/>
      <c r="EC760" s="93"/>
      <c r="ED760" s="93"/>
      <c r="EE760" s="93"/>
      <c r="EF760" s="93"/>
      <c r="EG760" s="93"/>
      <c r="EH760" s="93"/>
      <c r="EI760" s="93"/>
      <c r="EJ760" s="93"/>
      <c r="EK760" s="93"/>
      <c r="EL760" s="93"/>
      <c r="EM760" s="93"/>
      <c r="EN760" s="93"/>
      <c r="EO760" s="93"/>
      <c r="EP760" s="93"/>
      <c r="EQ760" s="93"/>
      <c r="ER760" s="93"/>
      <c r="ES760" s="93"/>
      <c r="ET760" s="93"/>
      <c r="EU760" s="93"/>
      <c r="EV760" s="93"/>
      <c r="EW760" s="93"/>
      <c r="EX760" s="93"/>
      <c r="EY760" s="93"/>
      <c r="EZ760" s="93"/>
      <c r="FA760" s="93"/>
      <c r="FB760" s="93"/>
      <c r="FC760" s="93"/>
      <c r="FD760" s="93"/>
      <c r="FE760" s="93"/>
      <c r="FF760" s="93"/>
      <c r="FG760" s="93"/>
      <c r="FH760" s="93"/>
      <c r="FI760" s="93"/>
      <c r="FJ760" s="93"/>
      <c r="FK760" s="93"/>
      <c r="FL760" s="93"/>
      <c r="FM760" s="93"/>
      <c r="FN760" s="93"/>
      <c r="FO760" s="93"/>
      <c r="FP760" s="93"/>
      <c r="FQ760" s="93"/>
      <c r="FR760" s="93"/>
      <c r="FS760" s="93"/>
      <c r="FT760" s="93"/>
      <c r="FU760" s="93"/>
      <c r="FV760" s="93"/>
      <c r="FW760" s="93"/>
      <c r="FX760" s="93"/>
      <c r="FY760" s="93"/>
      <c r="FZ760" s="93"/>
      <c r="GA760" s="93"/>
      <c r="GB760" s="93"/>
      <c r="GC760" s="93"/>
      <c r="GD760" s="93"/>
      <c r="GE760" s="93"/>
      <c r="GF760" s="93"/>
      <c r="GG760" s="93"/>
      <c r="GH760" s="93"/>
      <c r="GI760" s="93"/>
      <c r="GJ760" s="93"/>
      <c r="GK760" s="93"/>
      <c r="GL760" s="93"/>
      <c r="GM760" s="93"/>
      <c r="GN760" s="93"/>
      <c r="GO760" s="93"/>
      <c r="GP760" s="93"/>
      <c r="GQ760" s="93"/>
      <c r="GR760" s="93"/>
      <c r="GS760" s="93"/>
      <c r="GT760" s="93"/>
      <c r="GU760" s="93"/>
      <c r="GV760" s="93"/>
      <c r="GW760" s="93"/>
      <c r="GX760" s="93"/>
      <c r="GY760" s="93"/>
      <c r="GZ760" s="93"/>
      <c r="HA760" s="93"/>
      <c r="HB760" s="93"/>
      <c r="HC760" s="93"/>
      <c r="HD760" s="93"/>
      <c r="HE760" s="93"/>
      <c r="HF760" s="93"/>
      <c r="HG760" s="93"/>
      <c r="HH760" s="93"/>
      <c r="HI760" s="93"/>
      <c r="HJ760" s="93"/>
      <c r="HK760" s="93"/>
      <c r="HL760" s="93"/>
      <c r="HM760" s="93"/>
      <c r="HN760" s="93"/>
      <c r="HO760" s="93"/>
      <c r="HP760" s="93"/>
      <c r="HQ760" s="93"/>
      <c r="HR760" s="93"/>
      <c r="HS760" s="93"/>
      <c r="HT760" s="93"/>
      <c r="HU760" s="93"/>
      <c r="HV760" s="93"/>
      <c r="HW760" s="93"/>
      <c r="HX760" s="93"/>
      <c r="HY760" s="93"/>
      <c r="HZ760" s="93"/>
      <c r="IA760" s="93"/>
      <c r="IB760" s="93"/>
      <c r="IC760" s="93"/>
      <c r="ID760" s="93"/>
      <c r="IE760" s="93"/>
      <c r="IF760" s="93"/>
      <c r="IG760" s="93"/>
      <c r="IH760" s="93"/>
      <c r="II760" s="93"/>
      <c r="IJ760" s="93"/>
      <c r="IK760" s="93"/>
      <c r="IL760" s="93"/>
      <c r="IM760" s="93"/>
      <c r="IN760" s="93"/>
      <c r="IO760" s="93"/>
      <c r="IP760" s="93"/>
      <c r="IQ760" s="93"/>
      <c r="IR760" s="93"/>
      <c r="IS760" s="93"/>
      <c r="IT760" s="93"/>
      <c r="IU760" s="93"/>
      <c r="IV760" s="93"/>
      <c r="IW760" s="93"/>
      <c r="IX760" s="93"/>
      <c r="IY760" s="93"/>
      <c r="IZ760" s="93"/>
      <c r="JA760" s="93"/>
      <c r="JB760" s="93"/>
      <c r="JC760" s="93"/>
      <c r="JD760" s="93"/>
      <c r="JE760" s="93"/>
      <c r="JF760" s="93"/>
      <c r="JG760" s="93"/>
      <c r="JH760" s="93"/>
      <c r="JI760" s="93"/>
      <c r="JJ760" s="93"/>
      <c r="JK760" s="93"/>
      <c r="JL760" s="93"/>
      <c r="JM760" s="93"/>
      <c r="JN760" s="93"/>
      <c r="JO760" s="93"/>
      <c r="JP760" s="93"/>
      <c r="JQ760" s="93"/>
      <c r="JR760" s="93"/>
      <c r="JS760" s="93"/>
    </row>
    <row r="761" spans="1:279" x14ac:dyDescent="0.25">
      <c r="A761" s="93"/>
      <c r="B761" s="93"/>
      <c r="C761" s="93"/>
      <c r="D761" s="93"/>
      <c r="E761" s="94"/>
      <c r="F761" s="191"/>
      <c r="G761" s="95"/>
      <c r="H761" s="191"/>
      <c r="I761" s="191"/>
      <c r="J761" s="96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  <c r="CM761" s="93"/>
      <c r="CN761" s="93"/>
      <c r="CO761" s="93"/>
      <c r="CP761" s="93"/>
      <c r="CQ761" s="93"/>
      <c r="CR761" s="93"/>
      <c r="CS761" s="93"/>
      <c r="CT761" s="93"/>
      <c r="CU761" s="93"/>
      <c r="CV761" s="93"/>
      <c r="CW761" s="93"/>
      <c r="CX761" s="93"/>
      <c r="CY761" s="93"/>
      <c r="CZ761" s="93"/>
      <c r="DA761" s="93"/>
      <c r="DB761" s="93"/>
      <c r="DC761" s="93"/>
      <c r="DD761" s="93"/>
      <c r="DE761" s="93"/>
      <c r="DF761" s="93"/>
      <c r="DG761" s="93"/>
      <c r="DH761" s="93"/>
      <c r="DI761" s="93"/>
      <c r="DJ761" s="93"/>
      <c r="DK761" s="93"/>
      <c r="DL761" s="93"/>
      <c r="DM761" s="93"/>
      <c r="DN761" s="93"/>
      <c r="DO761" s="93"/>
      <c r="DP761" s="93"/>
      <c r="DQ761" s="93"/>
      <c r="DR761" s="93"/>
      <c r="DS761" s="93"/>
      <c r="DT761" s="93"/>
      <c r="DU761" s="93"/>
      <c r="DV761" s="93"/>
      <c r="DW761" s="93"/>
      <c r="DX761" s="93"/>
      <c r="DY761" s="93"/>
      <c r="DZ761" s="93"/>
      <c r="EA761" s="93"/>
      <c r="EB761" s="93"/>
      <c r="EC761" s="93"/>
      <c r="ED761" s="93"/>
      <c r="EE761" s="93"/>
      <c r="EF761" s="93"/>
      <c r="EG761" s="93"/>
      <c r="EH761" s="93"/>
      <c r="EI761" s="93"/>
      <c r="EJ761" s="93"/>
      <c r="EK761" s="93"/>
      <c r="EL761" s="93"/>
      <c r="EM761" s="93"/>
      <c r="EN761" s="93"/>
      <c r="EO761" s="93"/>
      <c r="EP761" s="93"/>
      <c r="EQ761" s="93"/>
      <c r="ER761" s="93"/>
      <c r="ES761" s="93"/>
      <c r="ET761" s="93"/>
      <c r="EU761" s="93"/>
      <c r="EV761" s="93"/>
      <c r="EW761" s="93"/>
      <c r="EX761" s="93"/>
      <c r="EY761" s="93"/>
      <c r="EZ761" s="93"/>
      <c r="FA761" s="93"/>
      <c r="FB761" s="93"/>
      <c r="FC761" s="93"/>
      <c r="FD761" s="93"/>
      <c r="FE761" s="93"/>
      <c r="FF761" s="93"/>
      <c r="FG761" s="93"/>
      <c r="FH761" s="93"/>
      <c r="FI761" s="93"/>
      <c r="FJ761" s="93"/>
      <c r="FK761" s="93"/>
      <c r="FL761" s="93"/>
      <c r="FM761" s="93"/>
      <c r="FN761" s="93"/>
      <c r="FO761" s="93"/>
      <c r="FP761" s="93"/>
      <c r="FQ761" s="93"/>
      <c r="FR761" s="93"/>
      <c r="FS761" s="93"/>
      <c r="FT761" s="93"/>
      <c r="FU761" s="93"/>
      <c r="FV761" s="93"/>
      <c r="FW761" s="93"/>
      <c r="FX761" s="93"/>
      <c r="FY761" s="93"/>
      <c r="FZ761" s="93"/>
      <c r="GA761" s="93"/>
      <c r="GB761" s="93"/>
      <c r="GC761" s="93"/>
      <c r="GD761" s="93"/>
      <c r="GE761" s="93"/>
      <c r="GF761" s="93"/>
      <c r="GG761" s="93"/>
      <c r="GH761" s="93"/>
      <c r="GI761" s="93"/>
      <c r="GJ761" s="93"/>
      <c r="GK761" s="93"/>
      <c r="GL761" s="93"/>
      <c r="GM761" s="93"/>
      <c r="GN761" s="93"/>
      <c r="GO761" s="93"/>
      <c r="GP761" s="93"/>
      <c r="GQ761" s="93"/>
      <c r="GR761" s="93"/>
      <c r="GS761" s="93"/>
      <c r="GT761" s="93"/>
      <c r="GU761" s="93"/>
      <c r="GV761" s="93"/>
      <c r="GW761" s="93"/>
      <c r="GX761" s="93"/>
      <c r="GY761" s="93"/>
      <c r="GZ761" s="93"/>
      <c r="HA761" s="93"/>
      <c r="HB761" s="93"/>
      <c r="HC761" s="93"/>
      <c r="HD761" s="93"/>
      <c r="HE761" s="93"/>
      <c r="HF761" s="93"/>
      <c r="HG761" s="93"/>
      <c r="HH761" s="93"/>
      <c r="HI761" s="93"/>
      <c r="HJ761" s="93"/>
      <c r="HK761" s="93"/>
      <c r="HL761" s="93"/>
      <c r="HM761" s="93"/>
      <c r="HN761" s="93"/>
      <c r="HO761" s="93"/>
      <c r="HP761" s="93"/>
      <c r="HQ761" s="93"/>
      <c r="HR761" s="93"/>
      <c r="HS761" s="93"/>
      <c r="HT761" s="93"/>
      <c r="HU761" s="93"/>
      <c r="HV761" s="93"/>
      <c r="HW761" s="93"/>
      <c r="HX761" s="93"/>
      <c r="HY761" s="93"/>
      <c r="HZ761" s="93"/>
      <c r="IA761" s="93"/>
      <c r="IB761" s="93"/>
      <c r="IC761" s="93"/>
      <c r="ID761" s="93"/>
      <c r="IE761" s="93"/>
      <c r="IF761" s="93"/>
      <c r="IG761" s="93"/>
      <c r="IH761" s="93"/>
      <c r="II761" s="93"/>
      <c r="IJ761" s="93"/>
      <c r="IK761" s="93"/>
      <c r="IL761" s="93"/>
      <c r="IM761" s="93"/>
      <c r="IN761" s="93"/>
      <c r="IO761" s="93"/>
      <c r="IP761" s="93"/>
      <c r="IQ761" s="93"/>
      <c r="IR761" s="93"/>
      <c r="IS761" s="93"/>
      <c r="IT761" s="93"/>
      <c r="IU761" s="93"/>
      <c r="IV761" s="93"/>
      <c r="IW761" s="93"/>
      <c r="IX761" s="93"/>
      <c r="IY761" s="93"/>
      <c r="IZ761" s="93"/>
      <c r="JA761" s="93"/>
      <c r="JB761" s="93"/>
      <c r="JC761" s="93"/>
      <c r="JD761" s="93"/>
      <c r="JE761" s="93"/>
      <c r="JF761" s="93"/>
      <c r="JG761" s="93"/>
      <c r="JH761" s="93"/>
      <c r="JI761" s="93"/>
      <c r="JJ761" s="93"/>
      <c r="JK761" s="93"/>
      <c r="JL761" s="93"/>
      <c r="JM761" s="93"/>
      <c r="JN761" s="93"/>
      <c r="JO761" s="93"/>
      <c r="JP761" s="93"/>
      <c r="JQ761" s="93"/>
      <c r="JR761" s="93"/>
      <c r="JS761" s="93"/>
    </row>
    <row r="762" spans="1:279" x14ac:dyDescent="0.25">
      <c r="A762" s="93"/>
      <c r="B762" s="93"/>
      <c r="C762" s="93"/>
      <c r="D762" s="93"/>
      <c r="E762" s="94"/>
      <c r="F762" s="191"/>
      <c r="G762" s="95"/>
      <c r="H762" s="191"/>
      <c r="I762" s="191"/>
      <c r="J762" s="96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  <c r="CM762" s="93"/>
      <c r="CN762" s="93"/>
      <c r="CO762" s="93"/>
      <c r="CP762" s="93"/>
      <c r="CQ762" s="93"/>
      <c r="CR762" s="93"/>
      <c r="CS762" s="93"/>
      <c r="CT762" s="93"/>
      <c r="CU762" s="93"/>
      <c r="CV762" s="93"/>
      <c r="CW762" s="93"/>
      <c r="CX762" s="93"/>
      <c r="CY762" s="93"/>
      <c r="CZ762" s="93"/>
      <c r="DA762" s="93"/>
      <c r="DB762" s="93"/>
      <c r="DC762" s="93"/>
      <c r="DD762" s="93"/>
      <c r="DE762" s="93"/>
      <c r="DF762" s="93"/>
      <c r="DG762" s="93"/>
      <c r="DH762" s="93"/>
      <c r="DI762" s="93"/>
      <c r="DJ762" s="93"/>
      <c r="DK762" s="93"/>
      <c r="DL762" s="93"/>
      <c r="DM762" s="93"/>
      <c r="DN762" s="93"/>
      <c r="DO762" s="93"/>
      <c r="DP762" s="93"/>
      <c r="DQ762" s="93"/>
      <c r="DR762" s="93"/>
      <c r="DS762" s="93"/>
      <c r="DT762" s="93"/>
      <c r="DU762" s="93"/>
      <c r="DV762" s="93"/>
      <c r="DW762" s="93"/>
      <c r="DX762" s="93"/>
      <c r="DY762" s="93"/>
      <c r="DZ762" s="93"/>
      <c r="EA762" s="93"/>
      <c r="EB762" s="93"/>
      <c r="EC762" s="93"/>
      <c r="ED762" s="93"/>
      <c r="EE762" s="93"/>
      <c r="EF762" s="93"/>
      <c r="EG762" s="93"/>
      <c r="EH762" s="93"/>
      <c r="EI762" s="93"/>
      <c r="EJ762" s="93"/>
      <c r="EK762" s="93"/>
      <c r="EL762" s="93"/>
      <c r="EM762" s="93"/>
      <c r="EN762" s="93"/>
      <c r="EO762" s="93"/>
      <c r="EP762" s="93"/>
      <c r="EQ762" s="93"/>
      <c r="ER762" s="93"/>
      <c r="ES762" s="93"/>
      <c r="ET762" s="93"/>
      <c r="EU762" s="93"/>
      <c r="EV762" s="93"/>
      <c r="EW762" s="93"/>
      <c r="EX762" s="93"/>
      <c r="EY762" s="93"/>
      <c r="EZ762" s="93"/>
      <c r="FA762" s="93"/>
      <c r="FB762" s="93"/>
      <c r="FC762" s="93"/>
      <c r="FD762" s="93"/>
      <c r="FE762" s="93"/>
      <c r="FF762" s="93"/>
      <c r="FG762" s="93"/>
      <c r="FH762" s="93"/>
      <c r="FI762" s="93"/>
      <c r="FJ762" s="93"/>
      <c r="FK762" s="93"/>
      <c r="FL762" s="93"/>
      <c r="FM762" s="93"/>
      <c r="FN762" s="93"/>
      <c r="FO762" s="93"/>
      <c r="FP762" s="93"/>
      <c r="FQ762" s="93"/>
      <c r="FR762" s="93"/>
      <c r="FS762" s="93"/>
      <c r="FT762" s="93"/>
      <c r="FU762" s="93"/>
      <c r="FV762" s="93"/>
      <c r="FW762" s="93"/>
      <c r="FX762" s="93"/>
      <c r="FY762" s="93"/>
      <c r="FZ762" s="93"/>
      <c r="GA762" s="93"/>
      <c r="GB762" s="93"/>
      <c r="GC762" s="93"/>
      <c r="GD762" s="93"/>
      <c r="GE762" s="93"/>
      <c r="GF762" s="93"/>
      <c r="GG762" s="93"/>
      <c r="GH762" s="93"/>
      <c r="GI762" s="93"/>
      <c r="GJ762" s="93"/>
      <c r="GK762" s="93"/>
      <c r="GL762" s="93"/>
      <c r="GM762" s="93"/>
      <c r="GN762" s="93"/>
      <c r="GO762" s="93"/>
      <c r="GP762" s="93"/>
      <c r="GQ762" s="93"/>
      <c r="GR762" s="93"/>
      <c r="GS762" s="93"/>
      <c r="GT762" s="93"/>
      <c r="GU762" s="93"/>
      <c r="GV762" s="93"/>
      <c r="GW762" s="93"/>
      <c r="GX762" s="93"/>
      <c r="GY762" s="93"/>
      <c r="GZ762" s="93"/>
      <c r="HA762" s="93"/>
      <c r="HB762" s="93"/>
      <c r="HC762" s="93"/>
      <c r="HD762" s="93"/>
      <c r="HE762" s="93"/>
      <c r="HF762" s="93"/>
      <c r="HG762" s="93"/>
      <c r="HH762" s="93"/>
      <c r="HI762" s="93"/>
      <c r="HJ762" s="93"/>
      <c r="HK762" s="93"/>
      <c r="HL762" s="93"/>
      <c r="HM762" s="93"/>
      <c r="HN762" s="93"/>
      <c r="HO762" s="93"/>
      <c r="HP762" s="93"/>
      <c r="HQ762" s="93"/>
      <c r="HR762" s="93"/>
      <c r="HS762" s="93"/>
      <c r="HT762" s="93"/>
      <c r="HU762" s="93"/>
      <c r="HV762" s="93"/>
      <c r="HW762" s="93"/>
      <c r="HX762" s="93"/>
      <c r="HY762" s="93"/>
      <c r="HZ762" s="93"/>
      <c r="IA762" s="93"/>
      <c r="IB762" s="93"/>
      <c r="IC762" s="93"/>
      <c r="ID762" s="93"/>
      <c r="IE762" s="93"/>
      <c r="IF762" s="93"/>
      <c r="IG762" s="93"/>
      <c r="IH762" s="93"/>
      <c r="II762" s="93"/>
      <c r="IJ762" s="93"/>
      <c r="IK762" s="93"/>
      <c r="IL762" s="93"/>
      <c r="IM762" s="93"/>
      <c r="IN762" s="93"/>
      <c r="IO762" s="93"/>
      <c r="IP762" s="93"/>
      <c r="IQ762" s="93"/>
      <c r="IR762" s="93"/>
      <c r="IS762" s="93"/>
      <c r="IT762" s="93"/>
      <c r="IU762" s="93"/>
      <c r="IV762" s="93"/>
      <c r="IW762" s="93"/>
      <c r="IX762" s="93"/>
      <c r="IY762" s="93"/>
      <c r="IZ762" s="93"/>
      <c r="JA762" s="93"/>
      <c r="JB762" s="93"/>
      <c r="JC762" s="93"/>
      <c r="JD762" s="93"/>
      <c r="JE762" s="93"/>
      <c r="JF762" s="93"/>
      <c r="JG762" s="93"/>
      <c r="JH762" s="93"/>
      <c r="JI762" s="93"/>
      <c r="JJ762" s="93"/>
      <c r="JK762" s="93"/>
      <c r="JL762" s="93"/>
      <c r="JM762" s="93"/>
      <c r="JN762" s="93"/>
      <c r="JO762" s="93"/>
      <c r="JP762" s="93"/>
      <c r="JQ762" s="93"/>
      <c r="JR762" s="93"/>
      <c r="JS762" s="93"/>
    </row>
    <row r="763" spans="1:279" x14ac:dyDescent="0.25">
      <c r="A763" s="93"/>
      <c r="B763" s="93"/>
      <c r="C763" s="93"/>
      <c r="D763" s="93"/>
      <c r="E763" s="94"/>
      <c r="F763" s="191"/>
      <c r="G763" s="95"/>
      <c r="H763" s="191"/>
      <c r="I763" s="191"/>
      <c r="J763" s="96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  <c r="CM763" s="93"/>
      <c r="CN763" s="93"/>
      <c r="CO763" s="93"/>
      <c r="CP763" s="93"/>
      <c r="CQ763" s="93"/>
      <c r="CR763" s="93"/>
      <c r="CS763" s="93"/>
      <c r="CT763" s="93"/>
      <c r="CU763" s="93"/>
      <c r="CV763" s="93"/>
      <c r="CW763" s="93"/>
      <c r="CX763" s="93"/>
      <c r="CY763" s="93"/>
      <c r="CZ763" s="93"/>
      <c r="DA763" s="93"/>
      <c r="DB763" s="93"/>
      <c r="DC763" s="93"/>
      <c r="DD763" s="93"/>
      <c r="DE763" s="93"/>
      <c r="DF763" s="93"/>
      <c r="DG763" s="93"/>
      <c r="DH763" s="93"/>
      <c r="DI763" s="93"/>
      <c r="DJ763" s="93"/>
      <c r="DK763" s="93"/>
      <c r="DL763" s="93"/>
      <c r="DM763" s="93"/>
      <c r="DN763" s="93"/>
      <c r="DO763" s="93"/>
      <c r="DP763" s="93"/>
      <c r="DQ763" s="93"/>
      <c r="DR763" s="93"/>
      <c r="DS763" s="93"/>
      <c r="DT763" s="93"/>
      <c r="DU763" s="93"/>
      <c r="DV763" s="93"/>
      <c r="DW763" s="93"/>
      <c r="DX763" s="93"/>
      <c r="DY763" s="93"/>
      <c r="DZ763" s="93"/>
      <c r="EA763" s="93"/>
      <c r="EB763" s="93"/>
      <c r="EC763" s="93"/>
      <c r="ED763" s="93"/>
      <c r="EE763" s="93"/>
      <c r="EF763" s="93"/>
      <c r="EG763" s="93"/>
      <c r="EH763" s="93"/>
      <c r="EI763" s="93"/>
      <c r="EJ763" s="93"/>
      <c r="EK763" s="93"/>
      <c r="EL763" s="93"/>
      <c r="EM763" s="93"/>
      <c r="EN763" s="93"/>
      <c r="EO763" s="93"/>
      <c r="EP763" s="93"/>
      <c r="EQ763" s="93"/>
      <c r="ER763" s="93"/>
      <c r="ES763" s="93"/>
      <c r="ET763" s="93"/>
      <c r="EU763" s="93"/>
      <c r="EV763" s="93"/>
      <c r="EW763" s="93"/>
      <c r="EX763" s="93"/>
      <c r="EY763" s="93"/>
      <c r="EZ763" s="93"/>
      <c r="FA763" s="93"/>
      <c r="FB763" s="93"/>
      <c r="FC763" s="93"/>
      <c r="FD763" s="93"/>
      <c r="FE763" s="93"/>
      <c r="FF763" s="93"/>
      <c r="FG763" s="93"/>
      <c r="FH763" s="93"/>
      <c r="FI763" s="93"/>
      <c r="FJ763" s="93"/>
      <c r="FK763" s="93"/>
      <c r="FL763" s="93"/>
      <c r="FM763" s="93"/>
      <c r="FN763" s="93"/>
      <c r="FO763" s="93"/>
      <c r="FP763" s="93"/>
      <c r="FQ763" s="93"/>
      <c r="FR763" s="93"/>
      <c r="FS763" s="93"/>
      <c r="FT763" s="93"/>
      <c r="FU763" s="93"/>
      <c r="FV763" s="93"/>
      <c r="FW763" s="93"/>
      <c r="FX763" s="93"/>
      <c r="FY763" s="93"/>
      <c r="FZ763" s="93"/>
      <c r="GA763" s="93"/>
      <c r="GB763" s="93"/>
      <c r="GC763" s="93"/>
      <c r="GD763" s="93"/>
      <c r="GE763" s="93"/>
      <c r="GF763" s="93"/>
      <c r="GG763" s="93"/>
      <c r="GH763" s="93"/>
      <c r="GI763" s="93"/>
      <c r="GJ763" s="93"/>
      <c r="GK763" s="93"/>
      <c r="GL763" s="93"/>
      <c r="GM763" s="93"/>
      <c r="GN763" s="93"/>
      <c r="GO763" s="93"/>
      <c r="GP763" s="93"/>
      <c r="GQ763" s="93"/>
      <c r="GR763" s="93"/>
      <c r="GS763" s="93"/>
      <c r="GT763" s="93"/>
      <c r="GU763" s="93"/>
      <c r="GV763" s="93"/>
      <c r="GW763" s="93"/>
      <c r="GX763" s="93"/>
      <c r="GY763" s="93"/>
      <c r="GZ763" s="93"/>
      <c r="HA763" s="93"/>
      <c r="HB763" s="93"/>
      <c r="HC763" s="93"/>
      <c r="HD763" s="93"/>
      <c r="HE763" s="93"/>
      <c r="HF763" s="93"/>
      <c r="HG763" s="93"/>
      <c r="HH763" s="93"/>
      <c r="HI763" s="93"/>
      <c r="HJ763" s="93"/>
      <c r="HK763" s="93"/>
      <c r="HL763" s="93"/>
      <c r="HM763" s="93"/>
      <c r="HN763" s="93"/>
      <c r="HO763" s="93"/>
      <c r="HP763" s="93"/>
      <c r="HQ763" s="93"/>
      <c r="HR763" s="93"/>
      <c r="HS763" s="93"/>
      <c r="HT763" s="93"/>
      <c r="HU763" s="93"/>
      <c r="HV763" s="93"/>
      <c r="HW763" s="93"/>
      <c r="HX763" s="93"/>
      <c r="HY763" s="93"/>
      <c r="HZ763" s="93"/>
      <c r="IA763" s="93"/>
      <c r="IB763" s="93"/>
      <c r="IC763" s="93"/>
      <c r="ID763" s="93"/>
      <c r="IE763" s="93"/>
      <c r="IF763" s="93"/>
      <c r="IG763" s="93"/>
      <c r="IH763" s="93"/>
      <c r="II763" s="93"/>
      <c r="IJ763" s="93"/>
      <c r="IK763" s="93"/>
      <c r="IL763" s="93"/>
      <c r="IM763" s="93"/>
      <c r="IN763" s="93"/>
      <c r="IO763" s="93"/>
      <c r="IP763" s="93"/>
      <c r="IQ763" s="93"/>
      <c r="IR763" s="93"/>
      <c r="IS763" s="93"/>
      <c r="IT763" s="93"/>
      <c r="IU763" s="93"/>
      <c r="IV763" s="93"/>
      <c r="IW763" s="93"/>
      <c r="IX763" s="93"/>
      <c r="IY763" s="93"/>
      <c r="IZ763" s="93"/>
      <c r="JA763" s="93"/>
      <c r="JB763" s="93"/>
      <c r="JC763" s="93"/>
      <c r="JD763" s="93"/>
      <c r="JE763" s="93"/>
      <c r="JF763" s="93"/>
      <c r="JG763" s="93"/>
      <c r="JH763" s="93"/>
      <c r="JI763" s="93"/>
      <c r="JJ763" s="93"/>
      <c r="JK763" s="93"/>
      <c r="JL763" s="93"/>
      <c r="JM763" s="93"/>
      <c r="JN763" s="93"/>
      <c r="JO763" s="93"/>
      <c r="JP763" s="93"/>
      <c r="JQ763" s="93"/>
      <c r="JR763" s="93"/>
      <c r="JS763" s="93"/>
    </row>
    <row r="764" spans="1:279" x14ac:dyDescent="0.25">
      <c r="A764" s="93"/>
      <c r="B764" s="93"/>
      <c r="C764" s="93"/>
      <c r="D764" s="93"/>
      <c r="E764" s="94"/>
      <c r="F764" s="191"/>
      <c r="G764" s="95"/>
      <c r="H764" s="191"/>
      <c r="I764" s="191"/>
      <c r="J764" s="96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  <c r="CM764" s="93"/>
      <c r="CN764" s="93"/>
      <c r="CO764" s="93"/>
      <c r="CP764" s="93"/>
      <c r="CQ764" s="93"/>
      <c r="CR764" s="93"/>
      <c r="CS764" s="93"/>
      <c r="CT764" s="93"/>
      <c r="CU764" s="93"/>
      <c r="CV764" s="93"/>
      <c r="CW764" s="93"/>
      <c r="CX764" s="93"/>
      <c r="CY764" s="93"/>
      <c r="CZ764" s="93"/>
      <c r="DA764" s="93"/>
      <c r="DB764" s="93"/>
      <c r="DC764" s="93"/>
      <c r="DD764" s="93"/>
      <c r="DE764" s="93"/>
      <c r="DF764" s="93"/>
      <c r="DG764" s="93"/>
      <c r="DH764" s="93"/>
      <c r="DI764" s="93"/>
      <c r="DJ764" s="93"/>
      <c r="DK764" s="93"/>
      <c r="DL764" s="93"/>
      <c r="DM764" s="93"/>
      <c r="DN764" s="93"/>
      <c r="DO764" s="93"/>
      <c r="DP764" s="93"/>
      <c r="DQ764" s="93"/>
      <c r="DR764" s="93"/>
      <c r="DS764" s="93"/>
      <c r="DT764" s="93"/>
      <c r="DU764" s="93"/>
      <c r="DV764" s="93"/>
      <c r="DW764" s="93"/>
      <c r="DX764" s="93"/>
      <c r="DY764" s="93"/>
      <c r="DZ764" s="93"/>
      <c r="EA764" s="93"/>
      <c r="EB764" s="93"/>
      <c r="EC764" s="93"/>
      <c r="ED764" s="93"/>
      <c r="EE764" s="93"/>
      <c r="EF764" s="93"/>
      <c r="EG764" s="93"/>
      <c r="EH764" s="93"/>
      <c r="EI764" s="93"/>
      <c r="EJ764" s="93"/>
      <c r="EK764" s="93"/>
      <c r="EL764" s="93"/>
      <c r="EM764" s="93"/>
      <c r="EN764" s="93"/>
      <c r="EO764" s="93"/>
      <c r="EP764" s="93"/>
      <c r="EQ764" s="93"/>
      <c r="ER764" s="93"/>
      <c r="ES764" s="93"/>
      <c r="ET764" s="93"/>
      <c r="EU764" s="93"/>
      <c r="EV764" s="93"/>
      <c r="EW764" s="93"/>
      <c r="EX764" s="93"/>
      <c r="EY764" s="93"/>
      <c r="EZ764" s="93"/>
      <c r="FA764" s="93"/>
      <c r="FB764" s="93"/>
      <c r="FC764" s="93"/>
      <c r="FD764" s="93"/>
      <c r="FE764" s="93"/>
      <c r="FF764" s="93"/>
      <c r="FG764" s="93"/>
      <c r="FH764" s="93"/>
      <c r="FI764" s="93"/>
      <c r="FJ764" s="93"/>
      <c r="FK764" s="93"/>
      <c r="FL764" s="93"/>
      <c r="FM764" s="93"/>
      <c r="FN764" s="93"/>
      <c r="FO764" s="93"/>
      <c r="FP764" s="93"/>
      <c r="FQ764" s="93"/>
      <c r="FR764" s="93"/>
      <c r="FS764" s="93"/>
      <c r="FT764" s="93"/>
      <c r="FU764" s="93"/>
      <c r="FV764" s="93"/>
      <c r="FW764" s="93"/>
      <c r="FX764" s="93"/>
      <c r="FY764" s="93"/>
      <c r="FZ764" s="93"/>
      <c r="GA764" s="93"/>
      <c r="GB764" s="93"/>
      <c r="GC764" s="93"/>
      <c r="GD764" s="93"/>
      <c r="GE764" s="93"/>
      <c r="GF764" s="93"/>
      <c r="GG764" s="93"/>
      <c r="GH764" s="93"/>
      <c r="GI764" s="93"/>
      <c r="GJ764" s="93"/>
      <c r="GK764" s="93"/>
      <c r="GL764" s="93"/>
      <c r="GM764" s="93"/>
      <c r="GN764" s="93"/>
      <c r="GO764" s="93"/>
      <c r="GP764" s="93"/>
      <c r="GQ764" s="93"/>
      <c r="GR764" s="93"/>
      <c r="GS764" s="93"/>
      <c r="GT764" s="93"/>
      <c r="GU764" s="93"/>
      <c r="GV764" s="93"/>
      <c r="GW764" s="93"/>
      <c r="GX764" s="93"/>
      <c r="GY764" s="93"/>
      <c r="GZ764" s="93"/>
      <c r="HA764" s="93"/>
      <c r="HB764" s="93"/>
      <c r="HC764" s="93"/>
      <c r="HD764" s="93"/>
      <c r="HE764" s="93"/>
      <c r="HF764" s="93"/>
      <c r="HG764" s="93"/>
      <c r="HH764" s="93"/>
      <c r="HI764" s="93"/>
      <c r="HJ764" s="93"/>
      <c r="HK764" s="93"/>
      <c r="HL764" s="93"/>
      <c r="HM764" s="93"/>
      <c r="HN764" s="93"/>
      <c r="HO764" s="93"/>
      <c r="HP764" s="93"/>
      <c r="HQ764" s="93"/>
      <c r="HR764" s="93"/>
      <c r="HS764" s="93"/>
      <c r="HT764" s="93"/>
      <c r="HU764" s="93"/>
      <c r="HV764" s="93"/>
      <c r="HW764" s="93"/>
      <c r="HX764" s="93"/>
      <c r="HY764" s="93"/>
      <c r="HZ764" s="93"/>
      <c r="IA764" s="93"/>
      <c r="IB764" s="93"/>
      <c r="IC764" s="93"/>
      <c r="ID764" s="93"/>
      <c r="IE764" s="93"/>
      <c r="IF764" s="93"/>
      <c r="IG764" s="93"/>
      <c r="IH764" s="93"/>
      <c r="II764" s="93"/>
      <c r="IJ764" s="93"/>
      <c r="IK764" s="93"/>
      <c r="IL764" s="93"/>
      <c r="IM764" s="93"/>
      <c r="IN764" s="93"/>
      <c r="IO764" s="93"/>
      <c r="IP764" s="93"/>
      <c r="IQ764" s="93"/>
      <c r="IR764" s="93"/>
      <c r="IS764" s="93"/>
      <c r="IT764" s="93"/>
      <c r="IU764" s="93"/>
      <c r="IV764" s="93"/>
      <c r="IW764" s="93"/>
      <c r="IX764" s="93"/>
      <c r="IY764" s="93"/>
      <c r="IZ764" s="93"/>
      <c r="JA764" s="93"/>
      <c r="JB764" s="93"/>
      <c r="JC764" s="93"/>
      <c r="JD764" s="93"/>
      <c r="JE764" s="93"/>
      <c r="JF764" s="93"/>
      <c r="JG764" s="93"/>
      <c r="JH764" s="93"/>
      <c r="JI764" s="93"/>
      <c r="JJ764" s="93"/>
      <c r="JK764" s="93"/>
      <c r="JL764" s="93"/>
      <c r="JM764" s="93"/>
      <c r="JN764" s="93"/>
      <c r="JO764" s="93"/>
      <c r="JP764" s="93"/>
      <c r="JQ764" s="93"/>
      <c r="JR764" s="93"/>
      <c r="JS764" s="93"/>
    </row>
    <row r="765" spans="1:279" x14ac:dyDescent="0.25">
      <c r="A765" s="93"/>
      <c r="B765" s="93"/>
      <c r="C765" s="93"/>
      <c r="D765" s="93"/>
      <c r="E765" s="94"/>
      <c r="F765" s="191"/>
      <c r="G765" s="95"/>
      <c r="H765" s="191"/>
      <c r="I765" s="191"/>
      <c r="J765" s="96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  <c r="CM765" s="93"/>
      <c r="CN765" s="93"/>
      <c r="CO765" s="93"/>
      <c r="CP765" s="93"/>
      <c r="CQ765" s="93"/>
      <c r="CR765" s="93"/>
      <c r="CS765" s="93"/>
      <c r="CT765" s="93"/>
      <c r="CU765" s="93"/>
      <c r="CV765" s="93"/>
      <c r="CW765" s="93"/>
      <c r="CX765" s="93"/>
      <c r="CY765" s="93"/>
      <c r="CZ765" s="93"/>
      <c r="DA765" s="93"/>
      <c r="DB765" s="93"/>
      <c r="DC765" s="93"/>
      <c r="DD765" s="93"/>
      <c r="DE765" s="93"/>
      <c r="DF765" s="93"/>
      <c r="DG765" s="93"/>
      <c r="DH765" s="93"/>
      <c r="DI765" s="93"/>
      <c r="DJ765" s="93"/>
      <c r="DK765" s="93"/>
      <c r="DL765" s="93"/>
      <c r="DM765" s="93"/>
      <c r="DN765" s="93"/>
      <c r="DO765" s="93"/>
      <c r="DP765" s="93"/>
      <c r="DQ765" s="93"/>
      <c r="DR765" s="93"/>
      <c r="DS765" s="93"/>
      <c r="DT765" s="93"/>
      <c r="DU765" s="93"/>
      <c r="DV765" s="93"/>
      <c r="DW765" s="93"/>
      <c r="DX765" s="93"/>
      <c r="DY765" s="93"/>
      <c r="DZ765" s="93"/>
      <c r="EA765" s="93"/>
      <c r="EB765" s="93"/>
      <c r="EC765" s="93"/>
      <c r="ED765" s="93"/>
      <c r="EE765" s="93"/>
      <c r="EF765" s="93"/>
      <c r="EG765" s="93"/>
      <c r="EH765" s="93"/>
      <c r="EI765" s="93"/>
      <c r="EJ765" s="93"/>
      <c r="EK765" s="93"/>
      <c r="EL765" s="93"/>
      <c r="EM765" s="93"/>
      <c r="EN765" s="93"/>
      <c r="EO765" s="93"/>
      <c r="EP765" s="93"/>
      <c r="EQ765" s="93"/>
      <c r="ER765" s="93"/>
      <c r="ES765" s="93"/>
      <c r="ET765" s="93"/>
      <c r="EU765" s="93"/>
      <c r="EV765" s="93"/>
      <c r="EW765" s="93"/>
      <c r="EX765" s="93"/>
      <c r="EY765" s="93"/>
      <c r="EZ765" s="93"/>
      <c r="FA765" s="93"/>
      <c r="FB765" s="93"/>
      <c r="FC765" s="93"/>
      <c r="FD765" s="93"/>
      <c r="FE765" s="93"/>
      <c r="FF765" s="93"/>
      <c r="FG765" s="93"/>
      <c r="FH765" s="93"/>
      <c r="FI765" s="93"/>
      <c r="FJ765" s="93"/>
      <c r="FK765" s="93"/>
      <c r="FL765" s="93"/>
      <c r="FM765" s="93"/>
      <c r="FN765" s="93"/>
      <c r="FO765" s="93"/>
      <c r="FP765" s="93"/>
      <c r="FQ765" s="93"/>
      <c r="FR765" s="93"/>
      <c r="FS765" s="93"/>
      <c r="FT765" s="93"/>
      <c r="FU765" s="93"/>
      <c r="FV765" s="93"/>
      <c r="FW765" s="93"/>
      <c r="FX765" s="93"/>
      <c r="FY765" s="93"/>
      <c r="FZ765" s="93"/>
      <c r="GA765" s="93"/>
      <c r="GB765" s="93"/>
      <c r="GC765" s="93"/>
      <c r="GD765" s="93"/>
      <c r="GE765" s="93"/>
      <c r="GF765" s="93"/>
      <c r="GG765" s="93"/>
      <c r="GH765" s="93"/>
      <c r="GI765" s="93"/>
      <c r="GJ765" s="93"/>
      <c r="GK765" s="93"/>
      <c r="GL765" s="93"/>
      <c r="GM765" s="93"/>
      <c r="GN765" s="93"/>
      <c r="GO765" s="93"/>
      <c r="GP765" s="93"/>
      <c r="GQ765" s="93"/>
      <c r="GR765" s="93"/>
      <c r="GS765" s="93"/>
      <c r="GT765" s="93"/>
      <c r="GU765" s="93"/>
      <c r="GV765" s="93"/>
      <c r="GW765" s="93"/>
      <c r="GX765" s="93"/>
      <c r="GY765" s="93"/>
      <c r="GZ765" s="93"/>
      <c r="HA765" s="93"/>
      <c r="HB765" s="93"/>
      <c r="HC765" s="93"/>
      <c r="HD765" s="93"/>
      <c r="HE765" s="93"/>
      <c r="HF765" s="93"/>
      <c r="HG765" s="93"/>
      <c r="HH765" s="93"/>
      <c r="HI765" s="93"/>
      <c r="HJ765" s="93"/>
      <c r="HK765" s="93"/>
      <c r="HL765" s="93"/>
      <c r="HM765" s="93"/>
      <c r="HN765" s="93"/>
      <c r="HO765" s="93"/>
      <c r="HP765" s="93"/>
      <c r="HQ765" s="93"/>
      <c r="HR765" s="93"/>
      <c r="HS765" s="93"/>
      <c r="HT765" s="93"/>
      <c r="HU765" s="93"/>
      <c r="HV765" s="93"/>
      <c r="HW765" s="93"/>
      <c r="HX765" s="93"/>
      <c r="HY765" s="93"/>
      <c r="HZ765" s="93"/>
      <c r="IA765" s="93"/>
      <c r="IB765" s="93"/>
      <c r="IC765" s="93"/>
      <c r="ID765" s="93"/>
      <c r="IE765" s="93"/>
      <c r="IF765" s="93"/>
      <c r="IG765" s="93"/>
      <c r="IH765" s="93"/>
      <c r="II765" s="93"/>
      <c r="IJ765" s="93"/>
      <c r="IK765" s="93"/>
      <c r="IL765" s="93"/>
      <c r="IM765" s="93"/>
      <c r="IN765" s="93"/>
      <c r="IO765" s="93"/>
      <c r="IP765" s="93"/>
      <c r="IQ765" s="93"/>
      <c r="IR765" s="93"/>
      <c r="IS765" s="93"/>
      <c r="IT765" s="93"/>
      <c r="IU765" s="93"/>
      <c r="IV765" s="93"/>
      <c r="IW765" s="93"/>
      <c r="IX765" s="93"/>
      <c r="IY765" s="93"/>
      <c r="IZ765" s="93"/>
      <c r="JA765" s="93"/>
      <c r="JB765" s="93"/>
      <c r="JC765" s="93"/>
      <c r="JD765" s="93"/>
      <c r="JE765" s="93"/>
      <c r="JF765" s="93"/>
      <c r="JG765" s="93"/>
      <c r="JH765" s="93"/>
      <c r="JI765" s="93"/>
      <c r="JJ765" s="93"/>
      <c r="JK765" s="93"/>
      <c r="JL765" s="93"/>
      <c r="JM765" s="93"/>
      <c r="JN765" s="93"/>
      <c r="JO765" s="93"/>
      <c r="JP765" s="93"/>
      <c r="JQ765" s="93"/>
      <c r="JR765" s="93"/>
      <c r="JS765" s="93"/>
    </row>
    <row r="766" spans="1:279" x14ac:dyDescent="0.25">
      <c r="A766" s="93"/>
      <c r="B766" s="93"/>
      <c r="C766" s="93"/>
      <c r="D766" s="93"/>
      <c r="E766" s="94"/>
      <c r="F766" s="191"/>
      <c r="G766" s="95"/>
      <c r="H766" s="191"/>
      <c r="I766" s="191"/>
      <c r="J766" s="96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  <c r="CM766" s="93"/>
      <c r="CN766" s="93"/>
      <c r="CO766" s="93"/>
      <c r="CP766" s="93"/>
      <c r="CQ766" s="93"/>
      <c r="CR766" s="93"/>
      <c r="CS766" s="93"/>
      <c r="CT766" s="93"/>
      <c r="CU766" s="93"/>
      <c r="CV766" s="93"/>
      <c r="CW766" s="93"/>
      <c r="CX766" s="93"/>
      <c r="CY766" s="93"/>
      <c r="CZ766" s="93"/>
      <c r="DA766" s="93"/>
      <c r="DB766" s="93"/>
      <c r="DC766" s="93"/>
      <c r="DD766" s="93"/>
      <c r="DE766" s="93"/>
      <c r="DF766" s="93"/>
      <c r="DG766" s="93"/>
      <c r="DH766" s="93"/>
      <c r="DI766" s="93"/>
      <c r="DJ766" s="93"/>
      <c r="DK766" s="93"/>
      <c r="DL766" s="93"/>
      <c r="DM766" s="93"/>
      <c r="DN766" s="93"/>
      <c r="DO766" s="93"/>
      <c r="DP766" s="93"/>
      <c r="DQ766" s="93"/>
      <c r="DR766" s="93"/>
      <c r="DS766" s="93"/>
      <c r="DT766" s="93"/>
      <c r="DU766" s="93"/>
      <c r="DV766" s="93"/>
      <c r="DW766" s="93"/>
      <c r="DX766" s="93"/>
      <c r="DY766" s="93"/>
      <c r="DZ766" s="93"/>
      <c r="EA766" s="93"/>
      <c r="EB766" s="93"/>
      <c r="EC766" s="93"/>
      <c r="ED766" s="93"/>
      <c r="EE766" s="93"/>
      <c r="EF766" s="93"/>
      <c r="EG766" s="93"/>
      <c r="EH766" s="93"/>
      <c r="EI766" s="93"/>
      <c r="EJ766" s="93"/>
      <c r="EK766" s="93"/>
      <c r="EL766" s="93"/>
      <c r="EM766" s="93"/>
      <c r="EN766" s="93"/>
      <c r="EO766" s="93"/>
      <c r="EP766" s="93"/>
      <c r="EQ766" s="93"/>
      <c r="ER766" s="93"/>
      <c r="ES766" s="93"/>
      <c r="ET766" s="93"/>
      <c r="EU766" s="93"/>
      <c r="EV766" s="93"/>
      <c r="EW766" s="93"/>
      <c r="EX766" s="93"/>
      <c r="EY766" s="93"/>
      <c r="EZ766" s="93"/>
      <c r="FA766" s="93"/>
      <c r="FB766" s="93"/>
      <c r="FC766" s="93"/>
      <c r="FD766" s="93"/>
      <c r="FE766" s="93"/>
      <c r="FF766" s="93"/>
      <c r="FG766" s="93"/>
      <c r="FH766" s="93"/>
      <c r="FI766" s="93"/>
      <c r="FJ766" s="93"/>
      <c r="FK766" s="93"/>
      <c r="FL766" s="93"/>
      <c r="FM766" s="93"/>
      <c r="FN766" s="93"/>
      <c r="FO766" s="93"/>
      <c r="FP766" s="93"/>
      <c r="FQ766" s="93"/>
      <c r="FR766" s="93"/>
      <c r="FS766" s="93"/>
      <c r="FT766" s="93"/>
      <c r="FU766" s="93"/>
      <c r="FV766" s="93"/>
      <c r="FW766" s="93"/>
      <c r="FX766" s="93"/>
      <c r="FY766" s="93"/>
      <c r="FZ766" s="93"/>
      <c r="GA766" s="93"/>
      <c r="GB766" s="93"/>
      <c r="GC766" s="93"/>
      <c r="GD766" s="93"/>
      <c r="GE766" s="93"/>
      <c r="GF766" s="93"/>
      <c r="GG766" s="93"/>
      <c r="GH766" s="93"/>
      <c r="GI766" s="93"/>
      <c r="GJ766" s="93"/>
      <c r="GK766" s="93"/>
      <c r="GL766" s="93"/>
      <c r="GM766" s="93"/>
      <c r="GN766" s="93"/>
      <c r="GO766" s="93"/>
      <c r="GP766" s="93"/>
      <c r="GQ766" s="93"/>
      <c r="GR766" s="93"/>
      <c r="GS766" s="93"/>
      <c r="GT766" s="93"/>
      <c r="GU766" s="93"/>
      <c r="GV766" s="93"/>
      <c r="GW766" s="93"/>
      <c r="GX766" s="93"/>
      <c r="GY766" s="93"/>
      <c r="GZ766" s="93"/>
      <c r="HA766" s="93"/>
      <c r="HB766" s="93"/>
      <c r="HC766" s="93"/>
      <c r="HD766" s="93"/>
      <c r="HE766" s="93"/>
      <c r="HF766" s="93"/>
      <c r="HG766" s="93"/>
      <c r="HH766" s="93"/>
      <c r="HI766" s="93"/>
      <c r="HJ766" s="93"/>
      <c r="HK766" s="93"/>
      <c r="HL766" s="93"/>
      <c r="HM766" s="93"/>
      <c r="HN766" s="93"/>
      <c r="HO766" s="93"/>
      <c r="HP766" s="93"/>
      <c r="HQ766" s="93"/>
      <c r="HR766" s="93"/>
      <c r="HS766" s="93"/>
      <c r="HT766" s="93"/>
      <c r="HU766" s="93"/>
      <c r="HV766" s="93"/>
      <c r="HW766" s="93"/>
      <c r="HX766" s="93"/>
      <c r="HY766" s="93"/>
      <c r="HZ766" s="93"/>
      <c r="IA766" s="93"/>
      <c r="IB766" s="93"/>
      <c r="IC766" s="93"/>
      <c r="ID766" s="93"/>
      <c r="IE766" s="93"/>
      <c r="IF766" s="93"/>
      <c r="IG766" s="93"/>
      <c r="IH766" s="93"/>
      <c r="II766" s="93"/>
      <c r="IJ766" s="93"/>
      <c r="IK766" s="93"/>
      <c r="IL766" s="93"/>
      <c r="IM766" s="93"/>
      <c r="IN766" s="93"/>
      <c r="IO766" s="93"/>
      <c r="IP766" s="93"/>
      <c r="IQ766" s="93"/>
      <c r="IR766" s="93"/>
      <c r="IS766" s="93"/>
      <c r="IT766" s="93"/>
      <c r="IU766" s="93"/>
      <c r="IV766" s="93"/>
      <c r="IW766" s="93"/>
      <c r="IX766" s="93"/>
      <c r="IY766" s="93"/>
      <c r="IZ766" s="93"/>
      <c r="JA766" s="93"/>
      <c r="JB766" s="93"/>
      <c r="JC766" s="93"/>
      <c r="JD766" s="93"/>
      <c r="JE766" s="93"/>
      <c r="JF766" s="93"/>
      <c r="JG766" s="93"/>
      <c r="JH766" s="93"/>
      <c r="JI766" s="93"/>
      <c r="JJ766" s="93"/>
      <c r="JK766" s="93"/>
      <c r="JL766" s="93"/>
      <c r="JM766" s="93"/>
      <c r="JN766" s="93"/>
      <c r="JO766" s="93"/>
      <c r="JP766" s="93"/>
      <c r="JQ766" s="93"/>
      <c r="JR766" s="93"/>
      <c r="JS766" s="93"/>
    </row>
    <row r="767" spans="1:279" x14ac:dyDescent="0.25">
      <c r="A767" s="93"/>
      <c r="B767" s="93"/>
      <c r="C767" s="93"/>
      <c r="D767" s="93"/>
      <c r="E767" s="94"/>
      <c r="F767" s="191"/>
      <c r="G767" s="95"/>
      <c r="H767" s="191"/>
      <c r="I767" s="191"/>
      <c r="J767" s="96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  <c r="CM767" s="93"/>
      <c r="CN767" s="93"/>
      <c r="CO767" s="93"/>
      <c r="CP767" s="93"/>
      <c r="CQ767" s="93"/>
      <c r="CR767" s="93"/>
      <c r="CS767" s="93"/>
      <c r="CT767" s="93"/>
      <c r="CU767" s="93"/>
      <c r="CV767" s="93"/>
      <c r="CW767" s="93"/>
      <c r="CX767" s="93"/>
      <c r="CY767" s="93"/>
      <c r="CZ767" s="93"/>
      <c r="DA767" s="93"/>
      <c r="DB767" s="93"/>
      <c r="DC767" s="93"/>
      <c r="DD767" s="93"/>
      <c r="DE767" s="93"/>
      <c r="DF767" s="93"/>
      <c r="DG767" s="93"/>
      <c r="DH767" s="93"/>
      <c r="DI767" s="93"/>
      <c r="DJ767" s="93"/>
      <c r="DK767" s="93"/>
      <c r="DL767" s="93"/>
      <c r="DM767" s="93"/>
      <c r="DN767" s="93"/>
      <c r="DO767" s="93"/>
      <c r="DP767" s="93"/>
      <c r="DQ767" s="93"/>
      <c r="DR767" s="93"/>
      <c r="DS767" s="93"/>
      <c r="DT767" s="93"/>
      <c r="DU767" s="93"/>
      <c r="DV767" s="93"/>
      <c r="DW767" s="93"/>
      <c r="DX767" s="93"/>
      <c r="DY767" s="93"/>
      <c r="DZ767" s="93"/>
      <c r="EA767" s="93"/>
      <c r="EB767" s="93"/>
      <c r="EC767" s="93"/>
      <c r="ED767" s="93"/>
      <c r="EE767" s="93"/>
      <c r="EF767" s="93"/>
      <c r="EG767" s="93"/>
      <c r="EH767" s="93"/>
      <c r="EI767" s="93"/>
      <c r="EJ767" s="93"/>
      <c r="EK767" s="93"/>
      <c r="EL767" s="93"/>
      <c r="EM767" s="93"/>
      <c r="EN767" s="93"/>
      <c r="EO767" s="93"/>
      <c r="EP767" s="93"/>
      <c r="EQ767" s="93"/>
      <c r="ER767" s="93"/>
      <c r="ES767" s="93"/>
      <c r="ET767" s="93"/>
      <c r="EU767" s="93"/>
      <c r="EV767" s="93"/>
      <c r="EW767" s="93"/>
      <c r="EX767" s="93"/>
      <c r="EY767" s="93"/>
      <c r="EZ767" s="93"/>
      <c r="FA767" s="93"/>
      <c r="FB767" s="93"/>
      <c r="FC767" s="93"/>
      <c r="FD767" s="93"/>
      <c r="FE767" s="93"/>
      <c r="FF767" s="93"/>
      <c r="FG767" s="93"/>
      <c r="FH767" s="93"/>
      <c r="FI767" s="93"/>
      <c r="FJ767" s="93"/>
      <c r="FK767" s="93"/>
      <c r="FL767" s="93"/>
      <c r="FM767" s="93"/>
      <c r="FN767" s="93"/>
      <c r="FO767" s="93"/>
      <c r="FP767" s="93"/>
      <c r="FQ767" s="93"/>
      <c r="FR767" s="93"/>
      <c r="FS767" s="93"/>
      <c r="FT767" s="93"/>
      <c r="FU767" s="93"/>
      <c r="FV767" s="93"/>
      <c r="FW767" s="93"/>
      <c r="FX767" s="93"/>
      <c r="FY767" s="93"/>
      <c r="FZ767" s="93"/>
      <c r="GA767" s="93"/>
      <c r="GB767" s="93"/>
      <c r="GC767" s="93"/>
      <c r="GD767" s="93"/>
      <c r="GE767" s="93"/>
      <c r="GF767" s="93"/>
      <c r="GG767" s="93"/>
      <c r="GH767" s="93"/>
      <c r="GI767" s="93"/>
      <c r="GJ767" s="93"/>
      <c r="GK767" s="93"/>
      <c r="GL767" s="93"/>
      <c r="GM767" s="93"/>
      <c r="GN767" s="93"/>
      <c r="GO767" s="93"/>
      <c r="GP767" s="93"/>
      <c r="GQ767" s="93"/>
      <c r="GR767" s="93"/>
      <c r="GS767" s="93"/>
      <c r="GT767" s="93"/>
      <c r="GU767" s="93"/>
      <c r="GV767" s="93"/>
      <c r="GW767" s="93"/>
      <c r="GX767" s="93"/>
      <c r="GY767" s="93"/>
      <c r="GZ767" s="93"/>
      <c r="HA767" s="93"/>
      <c r="HB767" s="93"/>
      <c r="HC767" s="93"/>
      <c r="HD767" s="93"/>
      <c r="HE767" s="93"/>
      <c r="HF767" s="93"/>
      <c r="HG767" s="93"/>
      <c r="HH767" s="93"/>
      <c r="HI767" s="93"/>
      <c r="HJ767" s="93"/>
      <c r="HK767" s="93"/>
      <c r="HL767" s="93"/>
      <c r="HM767" s="93"/>
      <c r="HN767" s="93"/>
      <c r="HO767" s="93"/>
      <c r="HP767" s="93"/>
      <c r="HQ767" s="93"/>
      <c r="HR767" s="93"/>
      <c r="HS767" s="93"/>
      <c r="HT767" s="93"/>
      <c r="HU767" s="93"/>
      <c r="HV767" s="93"/>
      <c r="HW767" s="93"/>
      <c r="HX767" s="93"/>
      <c r="HY767" s="93"/>
      <c r="HZ767" s="93"/>
      <c r="IA767" s="93"/>
      <c r="IB767" s="93"/>
      <c r="IC767" s="93"/>
      <c r="ID767" s="93"/>
      <c r="IE767" s="93"/>
      <c r="IF767" s="93"/>
      <c r="IG767" s="93"/>
      <c r="IH767" s="93"/>
      <c r="II767" s="93"/>
      <c r="IJ767" s="93"/>
      <c r="IK767" s="93"/>
      <c r="IL767" s="93"/>
      <c r="IM767" s="93"/>
      <c r="IN767" s="93"/>
      <c r="IO767" s="93"/>
      <c r="IP767" s="93"/>
      <c r="IQ767" s="93"/>
      <c r="IR767" s="93"/>
      <c r="IS767" s="93"/>
      <c r="IT767" s="93"/>
      <c r="IU767" s="93"/>
      <c r="IV767" s="93"/>
      <c r="IW767" s="93"/>
      <c r="IX767" s="93"/>
      <c r="IY767" s="93"/>
      <c r="IZ767" s="93"/>
      <c r="JA767" s="93"/>
      <c r="JB767" s="93"/>
      <c r="JC767" s="93"/>
      <c r="JD767" s="93"/>
      <c r="JE767" s="93"/>
      <c r="JF767" s="93"/>
      <c r="JG767" s="93"/>
      <c r="JH767" s="93"/>
      <c r="JI767" s="93"/>
      <c r="JJ767" s="93"/>
      <c r="JK767" s="93"/>
      <c r="JL767" s="93"/>
      <c r="JM767" s="93"/>
      <c r="JN767" s="93"/>
      <c r="JO767" s="93"/>
      <c r="JP767" s="93"/>
      <c r="JQ767" s="93"/>
      <c r="JR767" s="93"/>
      <c r="JS767" s="93"/>
    </row>
    <row r="768" spans="1:279" x14ac:dyDescent="0.25">
      <c r="A768" s="93"/>
      <c r="B768" s="93"/>
      <c r="C768" s="93"/>
      <c r="D768" s="93"/>
      <c r="E768" s="94"/>
      <c r="F768" s="191"/>
      <c r="G768" s="95"/>
      <c r="H768" s="191"/>
      <c r="I768" s="191"/>
      <c r="J768" s="96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  <c r="CM768" s="93"/>
      <c r="CN768" s="93"/>
      <c r="CO768" s="93"/>
      <c r="CP768" s="93"/>
      <c r="CQ768" s="93"/>
      <c r="CR768" s="93"/>
      <c r="CS768" s="93"/>
      <c r="CT768" s="93"/>
      <c r="CU768" s="93"/>
      <c r="CV768" s="93"/>
      <c r="CW768" s="93"/>
      <c r="CX768" s="93"/>
      <c r="CY768" s="93"/>
      <c r="CZ768" s="93"/>
      <c r="DA768" s="93"/>
      <c r="DB768" s="93"/>
      <c r="DC768" s="93"/>
      <c r="DD768" s="93"/>
      <c r="DE768" s="93"/>
      <c r="DF768" s="93"/>
      <c r="DG768" s="93"/>
      <c r="DH768" s="93"/>
      <c r="DI768" s="93"/>
      <c r="DJ768" s="93"/>
      <c r="DK768" s="93"/>
      <c r="DL768" s="93"/>
      <c r="DM768" s="93"/>
      <c r="DN768" s="93"/>
      <c r="DO768" s="93"/>
      <c r="DP768" s="93"/>
      <c r="DQ768" s="93"/>
      <c r="DR768" s="93"/>
      <c r="DS768" s="93"/>
      <c r="DT768" s="93"/>
      <c r="DU768" s="93"/>
      <c r="DV768" s="93"/>
      <c r="DW768" s="93"/>
      <c r="DX768" s="93"/>
      <c r="DY768" s="93"/>
      <c r="DZ768" s="93"/>
      <c r="EA768" s="93"/>
      <c r="EB768" s="93"/>
      <c r="EC768" s="93"/>
      <c r="ED768" s="93"/>
      <c r="EE768" s="93"/>
      <c r="EF768" s="93"/>
      <c r="EG768" s="93"/>
      <c r="EH768" s="93"/>
      <c r="EI768" s="93"/>
      <c r="EJ768" s="93"/>
      <c r="EK768" s="93"/>
      <c r="EL768" s="93"/>
      <c r="EM768" s="93"/>
      <c r="EN768" s="93"/>
      <c r="EO768" s="93"/>
      <c r="EP768" s="93"/>
      <c r="EQ768" s="93"/>
      <c r="ER768" s="93"/>
      <c r="ES768" s="93"/>
      <c r="ET768" s="93"/>
      <c r="EU768" s="93"/>
      <c r="EV768" s="93"/>
      <c r="EW768" s="93"/>
      <c r="EX768" s="93"/>
      <c r="EY768" s="93"/>
      <c r="EZ768" s="93"/>
      <c r="FA768" s="93"/>
      <c r="FB768" s="93"/>
      <c r="FC768" s="93"/>
      <c r="FD768" s="93"/>
      <c r="FE768" s="93"/>
      <c r="FF768" s="93"/>
      <c r="FG768" s="93"/>
      <c r="FH768" s="93"/>
      <c r="FI768" s="93"/>
      <c r="FJ768" s="93"/>
      <c r="FK768" s="93"/>
      <c r="FL768" s="93"/>
      <c r="FM768" s="93"/>
      <c r="FN768" s="93"/>
      <c r="FO768" s="93"/>
      <c r="FP768" s="93"/>
      <c r="FQ768" s="93"/>
      <c r="FR768" s="93"/>
      <c r="FS768" s="93"/>
      <c r="FT768" s="93"/>
      <c r="FU768" s="93"/>
      <c r="FV768" s="93"/>
      <c r="FW768" s="93"/>
      <c r="FX768" s="93"/>
      <c r="FY768" s="93"/>
      <c r="FZ768" s="93"/>
      <c r="GA768" s="93"/>
      <c r="GB768" s="93"/>
      <c r="GC768" s="93"/>
      <c r="GD768" s="93"/>
      <c r="GE768" s="93"/>
      <c r="GF768" s="93"/>
      <c r="GG768" s="93"/>
      <c r="GH768" s="93"/>
      <c r="GI768" s="93"/>
      <c r="GJ768" s="93"/>
      <c r="GK768" s="93"/>
      <c r="GL768" s="93"/>
      <c r="GM768" s="93"/>
      <c r="GN768" s="93"/>
      <c r="GO768" s="93"/>
      <c r="GP768" s="93"/>
      <c r="GQ768" s="93"/>
      <c r="GR768" s="93"/>
      <c r="GS768" s="93"/>
      <c r="GT768" s="93"/>
      <c r="GU768" s="93"/>
      <c r="GV768" s="93"/>
      <c r="GW768" s="93"/>
      <c r="GX768" s="93"/>
      <c r="GY768" s="93"/>
      <c r="GZ768" s="93"/>
      <c r="HA768" s="93"/>
      <c r="HB768" s="93"/>
      <c r="HC768" s="93"/>
      <c r="HD768" s="93"/>
      <c r="HE768" s="93"/>
      <c r="HF768" s="93"/>
      <c r="HG768" s="93"/>
      <c r="HH768" s="93"/>
      <c r="HI768" s="93"/>
      <c r="HJ768" s="93"/>
      <c r="HK768" s="93"/>
      <c r="HL768" s="93"/>
      <c r="HM768" s="93"/>
      <c r="HN768" s="93"/>
      <c r="HO768" s="93"/>
      <c r="HP768" s="93"/>
      <c r="HQ768" s="93"/>
      <c r="HR768" s="93"/>
      <c r="HS768" s="93"/>
      <c r="HT768" s="93"/>
      <c r="HU768" s="93"/>
      <c r="HV768" s="93"/>
      <c r="HW768" s="93"/>
      <c r="HX768" s="93"/>
      <c r="HY768" s="93"/>
      <c r="HZ768" s="93"/>
      <c r="IA768" s="93"/>
      <c r="IB768" s="93"/>
      <c r="IC768" s="93"/>
      <c r="ID768" s="93"/>
      <c r="IE768" s="93"/>
      <c r="IF768" s="93"/>
      <c r="IG768" s="93"/>
      <c r="IH768" s="93"/>
      <c r="II768" s="93"/>
      <c r="IJ768" s="93"/>
      <c r="IK768" s="93"/>
      <c r="IL768" s="93"/>
      <c r="IM768" s="93"/>
      <c r="IN768" s="93"/>
      <c r="IO768" s="93"/>
      <c r="IP768" s="93"/>
      <c r="IQ768" s="93"/>
      <c r="IR768" s="93"/>
      <c r="IS768" s="93"/>
      <c r="IT768" s="93"/>
      <c r="IU768" s="93"/>
      <c r="IV768" s="93"/>
      <c r="IW768" s="93"/>
      <c r="IX768" s="93"/>
      <c r="IY768" s="93"/>
      <c r="IZ768" s="93"/>
      <c r="JA768" s="93"/>
      <c r="JB768" s="93"/>
      <c r="JC768" s="93"/>
      <c r="JD768" s="93"/>
      <c r="JE768" s="93"/>
      <c r="JF768" s="93"/>
      <c r="JG768" s="93"/>
      <c r="JH768" s="93"/>
      <c r="JI768" s="93"/>
      <c r="JJ768" s="93"/>
      <c r="JK768" s="93"/>
      <c r="JL768" s="93"/>
      <c r="JM768" s="93"/>
      <c r="JN768" s="93"/>
      <c r="JO768" s="93"/>
      <c r="JP768" s="93"/>
      <c r="JQ768" s="93"/>
      <c r="JR768" s="93"/>
      <c r="JS768" s="93"/>
    </row>
    <row r="769" spans="1:279" x14ac:dyDescent="0.25">
      <c r="A769" s="93"/>
      <c r="B769" s="93"/>
      <c r="C769" s="93"/>
      <c r="D769" s="93"/>
      <c r="E769" s="94"/>
      <c r="F769" s="191"/>
      <c r="G769" s="95"/>
      <c r="H769" s="191"/>
      <c r="I769" s="191"/>
      <c r="J769" s="96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  <c r="CM769" s="93"/>
      <c r="CN769" s="93"/>
      <c r="CO769" s="93"/>
      <c r="CP769" s="93"/>
      <c r="CQ769" s="93"/>
      <c r="CR769" s="93"/>
      <c r="CS769" s="93"/>
      <c r="CT769" s="93"/>
      <c r="CU769" s="93"/>
      <c r="CV769" s="93"/>
      <c r="CW769" s="93"/>
      <c r="CX769" s="93"/>
      <c r="CY769" s="93"/>
      <c r="CZ769" s="93"/>
      <c r="DA769" s="93"/>
      <c r="DB769" s="93"/>
      <c r="DC769" s="93"/>
      <c r="DD769" s="93"/>
      <c r="DE769" s="93"/>
      <c r="DF769" s="93"/>
      <c r="DG769" s="93"/>
      <c r="DH769" s="93"/>
      <c r="DI769" s="93"/>
      <c r="DJ769" s="93"/>
      <c r="DK769" s="93"/>
      <c r="DL769" s="93"/>
      <c r="DM769" s="93"/>
      <c r="DN769" s="93"/>
      <c r="DO769" s="93"/>
      <c r="DP769" s="93"/>
      <c r="DQ769" s="93"/>
      <c r="DR769" s="93"/>
      <c r="DS769" s="93"/>
      <c r="DT769" s="93"/>
      <c r="DU769" s="93"/>
      <c r="DV769" s="93"/>
      <c r="DW769" s="93"/>
      <c r="DX769" s="93"/>
      <c r="DY769" s="93"/>
      <c r="DZ769" s="93"/>
      <c r="EA769" s="93"/>
      <c r="EB769" s="93"/>
      <c r="EC769" s="93"/>
      <c r="ED769" s="93"/>
      <c r="EE769" s="93"/>
      <c r="EF769" s="93"/>
      <c r="EG769" s="93"/>
      <c r="EH769" s="93"/>
      <c r="EI769" s="93"/>
      <c r="EJ769" s="93"/>
      <c r="EK769" s="93"/>
      <c r="EL769" s="93"/>
      <c r="EM769" s="93"/>
      <c r="EN769" s="93"/>
      <c r="EO769" s="93"/>
      <c r="EP769" s="93"/>
      <c r="EQ769" s="93"/>
      <c r="ER769" s="93"/>
      <c r="ES769" s="93"/>
      <c r="ET769" s="93"/>
      <c r="EU769" s="93"/>
      <c r="EV769" s="93"/>
      <c r="EW769" s="93"/>
      <c r="EX769" s="93"/>
      <c r="EY769" s="93"/>
      <c r="EZ769" s="93"/>
      <c r="FA769" s="93"/>
      <c r="FB769" s="93"/>
      <c r="FC769" s="93"/>
      <c r="FD769" s="93"/>
      <c r="FE769" s="93"/>
      <c r="FF769" s="93"/>
      <c r="FG769" s="93"/>
      <c r="FH769" s="93"/>
      <c r="FI769" s="93"/>
      <c r="FJ769" s="93"/>
      <c r="FK769" s="93"/>
      <c r="FL769" s="93"/>
      <c r="FM769" s="93"/>
      <c r="FN769" s="93"/>
      <c r="FO769" s="93"/>
      <c r="FP769" s="93"/>
      <c r="FQ769" s="93"/>
      <c r="FR769" s="93"/>
      <c r="FS769" s="93"/>
      <c r="FT769" s="93"/>
      <c r="FU769" s="93"/>
      <c r="FV769" s="93"/>
      <c r="FW769" s="93"/>
      <c r="FX769" s="93"/>
      <c r="FY769" s="93"/>
      <c r="FZ769" s="93"/>
      <c r="GA769" s="93"/>
      <c r="GB769" s="93"/>
      <c r="GC769" s="93"/>
      <c r="GD769" s="93"/>
      <c r="GE769" s="93"/>
      <c r="GF769" s="93"/>
      <c r="GG769" s="93"/>
      <c r="GH769" s="93"/>
      <c r="GI769" s="93"/>
      <c r="GJ769" s="93"/>
      <c r="GK769" s="93"/>
      <c r="GL769" s="93"/>
      <c r="GM769" s="93"/>
      <c r="GN769" s="93"/>
      <c r="GO769" s="93"/>
      <c r="GP769" s="93"/>
      <c r="GQ769" s="93"/>
      <c r="GR769" s="93"/>
      <c r="GS769" s="93"/>
      <c r="GT769" s="93"/>
      <c r="GU769" s="93"/>
      <c r="GV769" s="93"/>
      <c r="GW769" s="93"/>
      <c r="GX769" s="93"/>
      <c r="GY769" s="93"/>
      <c r="GZ769" s="93"/>
      <c r="HA769" s="93"/>
      <c r="HB769" s="93"/>
      <c r="HC769" s="93"/>
      <c r="HD769" s="93"/>
      <c r="HE769" s="93"/>
      <c r="HF769" s="93"/>
      <c r="HG769" s="93"/>
      <c r="HH769" s="93"/>
      <c r="HI769" s="93"/>
      <c r="HJ769" s="93"/>
      <c r="HK769" s="93"/>
      <c r="HL769" s="93"/>
      <c r="HM769" s="93"/>
      <c r="HN769" s="93"/>
      <c r="HO769" s="93"/>
      <c r="HP769" s="93"/>
      <c r="HQ769" s="93"/>
      <c r="HR769" s="93"/>
      <c r="HS769" s="93"/>
      <c r="HT769" s="93"/>
      <c r="HU769" s="93"/>
      <c r="HV769" s="93"/>
      <c r="HW769" s="93"/>
      <c r="HX769" s="93"/>
      <c r="HY769" s="93"/>
      <c r="HZ769" s="93"/>
      <c r="IA769" s="93"/>
      <c r="IB769" s="93"/>
      <c r="IC769" s="93"/>
      <c r="ID769" s="93"/>
      <c r="IE769" s="93"/>
      <c r="IF769" s="93"/>
      <c r="IG769" s="93"/>
      <c r="IH769" s="93"/>
      <c r="II769" s="93"/>
      <c r="IJ769" s="93"/>
      <c r="IK769" s="93"/>
      <c r="IL769" s="93"/>
      <c r="IM769" s="93"/>
      <c r="IN769" s="93"/>
      <c r="IO769" s="93"/>
      <c r="IP769" s="93"/>
      <c r="IQ769" s="93"/>
      <c r="IR769" s="93"/>
      <c r="IS769" s="93"/>
      <c r="IT769" s="93"/>
      <c r="IU769" s="93"/>
      <c r="IV769" s="93"/>
      <c r="IW769" s="93"/>
      <c r="IX769" s="93"/>
      <c r="IY769" s="93"/>
      <c r="IZ769" s="93"/>
      <c r="JA769" s="93"/>
      <c r="JB769" s="93"/>
      <c r="JC769" s="93"/>
      <c r="JD769" s="93"/>
      <c r="JE769" s="93"/>
      <c r="JF769" s="93"/>
      <c r="JG769" s="93"/>
      <c r="JH769" s="93"/>
      <c r="JI769" s="93"/>
      <c r="JJ769" s="93"/>
      <c r="JK769" s="93"/>
      <c r="JL769" s="93"/>
      <c r="JM769" s="93"/>
      <c r="JN769" s="93"/>
      <c r="JO769" s="93"/>
      <c r="JP769" s="93"/>
      <c r="JQ769" s="93"/>
      <c r="JR769" s="93"/>
      <c r="JS769" s="93"/>
    </row>
    <row r="770" spans="1:279" x14ac:dyDescent="0.25">
      <c r="A770" s="93"/>
      <c r="B770" s="93"/>
      <c r="C770" s="93"/>
      <c r="D770" s="93"/>
      <c r="E770" s="94"/>
      <c r="F770" s="191"/>
      <c r="G770" s="95"/>
      <c r="H770" s="191"/>
      <c r="I770" s="191"/>
      <c r="J770" s="96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  <c r="CM770" s="93"/>
      <c r="CN770" s="93"/>
      <c r="CO770" s="93"/>
      <c r="CP770" s="93"/>
      <c r="CQ770" s="93"/>
      <c r="CR770" s="93"/>
      <c r="CS770" s="93"/>
      <c r="CT770" s="93"/>
      <c r="CU770" s="93"/>
      <c r="CV770" s="93"/>
      <c r="CW770" s="93"/>
      <c r="CX770" s="93"/>
      <c r="CY770" s="93"/>
      <c r="CZ770" s="93"/>
      <c r="DA770" s="93"/>
      <c r="DB770" s="93"/>
      <c r="DC770" s="93"/>
      <c r="DD770" s="93"/>
      <c r="DE770" s="93"/>
      <c r="DF770" s="93"/>
      <c r="DG770" s="93"/>
      <c r="DH770" s="93"/>
      <c r="DI770" s="93"/>
      <c r="DJ770" s="93"/>
      <c r="DK770" s="93"/>
      <c r="DL770" s="93"/>
      <c r="DM770" s="93"/>
      <c r="DN770" s="93"/>
      <c r="DO770" s="93"/>
      <c r="DP770" s="93"/>
      <c r="DQ770" s="93"/>
      <c r="DR770" s="93"/>
      <c r="DS770" s="93"/>
      <c r="DT770" s="93"/>
      <c r="DU770" s="93"/>
      <c r="DV770" s="93"/>
      <c r="DW770" s="93"/>
      <c r="DX770" s="93"/>
      <c r="DY770" s="93"/>
      <c r="DZ770" s="93"/>
      <c r="EA770" s="93"/>
      <c r="EB770" s="93"/>
      <c r="EC770" s="93"/>
      <c r="ED770" s="93"/>
      <c r="EE770" s="93"/>
      <c r="EF770" s="93"/>
      <c r="EG770" s="93"/>
      <c r="EH770" s="93"/>
      <c r="EI770" s="93"/>
      <c r="EJ770" s="93"/>
      <c r="EK770" s="93"/>
      <c r="EL770" s="93"/>
      <c r="EM770" s="93"/>
      <c r="EN770" s="93"/>
      <c r="EO770" s="93"/>
      <c r="EP770" s="93"/>
      <c r="EQ770" s="93"/>
      <c r="ER770" s="93"/>
      <c r="ES770" s="93"/>
      <c r="ET770" s="93"/>
      <c r="EU770" s="93"/>
      <c r="EV770" s="93"/>
      <c r="EW770" s="93"/>
      <c r="EX770" s="93"/>
      <c r="EY770" s="93"/>
      <c r="EZ770" s="93"/>
      <c r="FA770" s="93"/>
      <c r="FB770" s="93"/>
      <c r="FC770" s="93"/>
      <c r="FD770" s="93"/>
      <c r="FE770" s="93"/>
      <c r="FF770" s="93"/>
      <c r="FG770" s="93"/>
      <c r="FH770" s="93"/>
      <c r="FI770" s="93"/>
      <c r="FJ770" s="93"/>
      <c r="FK770" s="93"/>
      <c r="FL770" s="93"/>
      <c r="FM770" s="93"/>
      <c r="FN770" s="93"/>
      <c r="FO770" s="93"/>
      <c r="FP770" s="93"/>
      <c r="FQ770" s="93"/>
      <c r="FR770" s="93"/>
      <c r="FS770" s="93"/>
      <c r="FT770" s="93"/>
      <c r="FU770" s="93"/>
      <c r="FV770" s="93"/>
      <c r="FW770" s="93"/>
      <c r="FX770" s="93"/>
      <c r="FY770" s="93"/>
      <c r="FZ770" s="93"/>
      <c r="GA770" s="93"/>
      <c r="GB770" s="93"/>
      <c r="GC770" s="93"/>
      <c r="GD770" s="93"/>
      <c r="GE770" s="93"/>
      <c r="GF770" s="93"/>
      <c r="GG770" s="93"/>
      <c r="GH770" s="93"/>
      <c r="GI770" s="93"/>
      <c r="GJ770" s="93"/>
      <c r="GK770" s="93"/>
      <c r="GL770" s="93"/>
      <c r="GM770" s="93"/>
      <c r="GN770" s="93"/>
      <c r="GO770" s="93"/>
      <c r="GP770" s="93"/>
      <c r="GQ770" s="93"/>
      <c r="GR770" s="93"/>
      <c r="GS770" s="93"/>
      <c r="GT770" s="93"/>
      <c r="GU770" s="93"/>
      <c r="GV770" s="93"/>
      <c r="GW770" s="93"/>
      <c r="GX770" s="93"/>
      <c r="GY770" s="93"/>
      <c r="GZ770" s="93"/>
      <c r="HA770" s="93"/>
      <c r="HB770" s="93"/>
      <c r="HC770" s="93"/>
      <c r="HD770" s="93"/>
      <c r="HE770" s="93"/>
      <c r="HF770" s="93"/>
      <c r="HG770" s="93"/>
      <c r="HH770" s="93"/>
      <c r="HI770" s="93"/>
      <c r="HJ770" s="93"/>
      <c r="HK770" s="93"/>
      <c r="HL770" s="93"/>
      <c r="HM770" s="93"/>
      <c r="HN770" s="93"/>
      <c r="HO770" s="93"/>
      <c r="HP770" s="93"/>
      <c r="HQ770" s="93"/>
      <c r="HR770" s="93"/>
      <c r="HS770" s="93"/>
      <c r="HT770" s="93"/>
      <c r="HU770" s="93"/>
      <c r="HV770" s="93"/>
      <c r="HW770" s="93"/>
      <c r="HX770" s="93"/>
      <c r="HY770" s="93"/>
      <c r="HZ770" s="93"/>
      <c r="IA770" s="93"/>
      <c r="IB770" s="93"/>
      <c r="IC770" s="93"/>
      <c r="ID770" s="93"/>
      <c r="IE770" s="93"/>
      <c r="IF770" s="93"/>
      <c r="IG770" s="93"/>
      <c r="IH770" s="93"/>
      <c r="II770" s="93"/>
      <c r="IJ770" s="93"/>
      <c r="IK770" s="93"/>
      <c r="IL770" s="93"/>
      <c r="IM770" s="93"/>
      <c r="IN770" s="93"/>
      <c r="IO770" s="93"/>
      <c r="IP770" s="93"/>
      <c r="IQ770" s="93"/>
      <c r="IR770" s="93"/>
      <c r="IS770" s="93"/>
      <c r="IT770" s="93"/>
      <c r="IU770" s="93"/>
      <c r="IV770" s="93"/>
      <c r="IW770" s="93"/>
      <c r="IX770" s="93"/>
      <c r="IY770" s="93"/>
      <c r="IZ770" s="93"/>
      <c r="JA770" s="93"/>
      <c r="JB770" s="93"/>
      <c r="JC770" s="93"/>
      <c r="JD770" s="93"/>
      <c r="JE770" s="93"/>
      <c r="JF770" s="93"/>
      <c r="JG770" s="93"/>
      <c r="JH770" s="93"/>
      <c r="JI770" s="93"/>
      <c r="JJ770" s="93"/>
      <c r="JK770" s="93"/>
      <c r="JL770" s="93"/>
      <c r="JM770" s="93"/>
      <c r="JN770" s="93"/>
      <c r="JO770" s="93"/>
      <c r="JP770" s="93"/>
      <c r="JQ770" s="93"/>
      <c r="JR770" s="93"/>
      <c r="JS770" s="93"/>
    </row>
    <row r="771" spans="1:279" x14ac:dyDescent="0.25">
      <c r="A771" s="93"/>
      <c r="B771" s="93"/>
      <c r="C771" s="93"/>
      <c r="D771" s="93"/>
      <c r="E771" s="94"/>
      <c r="F771" s="191"/>
      <c r="G771" s="95"/>
      <c r="H771" s="191"/>
      <c r="I771" s="191"/>
      <c r="J771" s="96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  <c r="CM771" s="93"/>
      <c r="CN771" s="93"/>
      <c r="CO771" s="93"/>
      <c r="CP771" s="93"/>
      <c r="CQ771" s="93"/>
      <c r="CR771" s="93"/>
      <c r="CS771" s="93"/>
      <c r="CT771" s="93"/>
      <c r="CU771" s="93"/>
      <c r="CV771" s="93"/>
      <c r="CW771" s="93"/>
      <c r="CX771" s="93"/>
      <c r="CY771" s="93"/>
      <c r="CZ771" s="93"/>
      <c r="DA771" s="93"/>
      <c r="DB771" s="93"/>
      <c r="DC771" s="93"/>
      <c r="DD771" s="93"/>
      <c r="DE771" s="93"/>
      <c r="DF771" s="93"/>
      <c r="DG771" s="93"/>
      <c r="DH771" s="93"/>
      <c r="DI771" s="93"/>
      <c r="DJ771" s="93"/>
      <c r="DK771" s="93"/>
      <c r="DL771" s="93"/>
      <c r="DM771" s="93"/>
      <c r="DN771" s="93"/>
      <c r="DO771" s="93"/>
      <c r="DP771" s="93"/>
      <c r="DQ771" s="93"/>
      <c r="DR771" s="93"/>
      <c r="DS771" s="93"/>
      <c r="DT771" s="93"/>
      <c r="DU771" s="93"/>
      <c r="DV771" s="93"/>
      <c r="DW771" s="93"/>
      <c r="DX771" s="93"/>
      <c r="DY771" s="93"/>
      <c r="DZ771" s="93"/>
      <c r="EA771" s="93"/>
      <c r="EB771" s="93"/>
      <c r="EC771" s="93"/>
      <c r="ED771" s="93"/>
      <c r="EE771" s="93"/>
      <c r="EF771" s="93"/>
      <c r="EG771" s="93"/>
      <c r="EH771" s="93"/>
      <c r="EI771" s="93"/>
      <c r="EJ771" s="93"/>
      <c r="EK771" s="93"/>
      <c r="EL771" s="93"/>
      <c r="EM771" s="93"/>
      <c r="EN771" s="93"/>
      <c r="EO771" s="93"/>
      <c r="EP771" s="93"/>
      <c r="EQ771" s="93"/>
      <c r="ER771" s="93"/>
      <c r="ES771" s="93"/>
      <c r="ET771" s="93"/>
      <c r="EU771" s="93"/>
      <c r="EV771" s="93"/>
      <c r="EW771" s="93"/>
      <c r="EX771" s="93"/>
      <c r="EY771" s="93"/>
      <c r="EZ771" s="93"/>
      <c r="FA771" s="93"/>
      <c r="FB771" s="93"/>
      <c r="FC771" s="93"/>
      <c r="FD771" s="93"/>
      <c r="FE771" s="93"/>
      <c r="FF771" s="93"/>
      <c r="FG771" s="93"/>
      <c r="FH771" s="93"/>
      <c r="FI771" s="93"/>
      <c r="FJ771" s="93"/>
      <c r="FK771" s="93"/>
      <c r="FL771" s="93"/>
      <c r="FM771" s="93"/>
      <c r="FN771" s="93"/>
      <c r="FO771" s="93"/>
      <c r="FP771" s="93"/>
      <c r="FQ771" s="93"/>
      <c r="FR771" s="93"/>
      <c r="FS771" s="93"/>
      <c r="FT771" s="93"/>
      <c r="FU771" s="93"/>
      <c r="FV771" s="93"/>
      <c r="FW771" s="93"/>
      <c r="FX771" s="93"/>
      <c r="FY771" s="93"/>
      <c r="FZ771" s="93"/>
      <c r="GA771" s="93"/>
      <c r="GB771" s="93"/>
      <c r="GC771" s="93"/>
      <c r="GD771" s="93"/>
      <c r="GE771" s="93"/>
      <c r="GF771" s="93"/>
      <c r="GG771" s="93"/>
      <c r="GH771" s="93"/>
      <c r="GI771" s="93"/>
      <c r="GJ771" s="93"/>
      <c r="GK771" s="93"/>
      <c r="GL771" s="93"/>
      <c r="GM771" s="93"/>
      <c r="GN771" s="93"/>
      <c r="GO771" s="93"/>
      <c r="GP771" s="93"/>
      <c r="GQ771" s="93"/>
      <c r="GR771" s="93"/>
      <c r="GS771" s="93"/>
      <c r="GT771" s="93"/>
      <c r="GU771" s="93"/>
      <c r="GV771" s="93"/>
      <c r="GW771" s="93"/>
      <c r="GX771" s="93"/>
      <c r="GY771" s="93"/>
      <c r="GZ771" s="93"/>
      <c r="HA771" s="93"/>
      <c r="HB771" s="93"/>
      <c r="HC771" s="93"/>
      <c r="HD771" s="93"/>
      <c r="HE771" s="93"/>
      <c r="HF771" s="93"/>
      <c r="HG771" s="93"/>
      <c r="HH771" s="93"/>
      <c r="HI771" s="93"/>
      <c r="HJ771" s="93"/>
      <c r="HK771" s="93"/>
      <c r="HL771" s="93"/>
      <c r="HM771" s="93"/>
      <c r="HN771" s="93"/>
      <c r="HO771" s="93"/>
      <c r="HP771" s="93"/>
      <c r="HQ771" s="93"/>
      <c r="HR771" s="93"/>
      <c r="HS771" s="93"/>
      <c r="HT771" s="93"/>
      <c r="HU771" s="93"/>
      <c r="HV771" s="93"/>
      <c r="HW771" s="93"/>
      <c r="HX771" s="93"/>
      <c r="HY771" s="93"/>
      <c r="HZ771" s="93"/>
      <c r="IA771" s="93"/>
      <c r="IB771" s="93"/>
      <c r="IC771" s="93"/>
      <c r="ID771" s="93"/>
      <c r="IE771" s="93"/>
      <c r="IF771" s="93"/>
      <c r="IG771" s="93"/>
      <c r="IH771" s="93"/>
      <c r="II771" s="93"/>
      <c r="IJ771" s="93"/>
      <c r="IK771" s="93"/>
      <c r="IL771" s="93"/>
      <c r="IM771" s="93"/>
      <c r="IN771" s="93"/>
      <c r="IO771" s="93"/>
      <c r="IP771" s="93"/>
      <c r="IQ771" s="93"/>
      <c r="IR771" s="93"/>
      <c r="IS771" s="93"/>
      <c r="IT771" s="93"/>
      <c r="IU771" s="93"/>
      <c r="IV771" s="93"/>
      <c r="IW771" s="93"/>
      <c r="IX771" s="93"/>
      <c r="IY771" s="93"/>
      <c r="IZ771" s="93"/>
      <c r="JA771" s="93"/>
      <c r="JB771" s="93"/>
      <c r="JC771" s="93"/>
      <c r="JD771" s="93"/>
      <c r="JE771" s="93"/>
      <c r="JF771" s="93"/>
      <c r="JG771" s="93"/>
      <c r="JH771" s="93"/>
      <c r="JI771" s="93"/>
      <c r="JJ771" s="93"/>
      <c r="JK771" s="93"/>
      <c r="JL771" s="93"/>
      <c r="JM771" s="93"/>
      <c r="JN771" s="93"/>
      <c r="JO771" s="93"/>
      <c r="JP771" s="93"/>
      <c r="JQ771" s="93"/>
      <c r="JR771" s="93"/>
      <c r="JS771" s="93"/>
    </row>
    <row r="772" spans="1:279" x14ac:dyDescent="0.25">
      <c r="A772" s="93"/>
      <c r="B772" s="93"/>
      <c r="C772" s="93"/>
      <c r="D772" s="93"/>
      <c r="E772" s="94"/>
      <c r="F772" s="191"/>
      <c r="G772" s="95"/>
      <c r="H772" s="191"/>
      <c r="I772" s="191"/>
      <c r="J772" s="96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  <c r="CM772" s="93"/>
      <c r="CN772" s="93"/>
      <c r="CO772" s="93"/>
      <c r="CP772" s="93"/>
      <c r="CQ772" s="93"/>
      <c r="CR772" s="93"/>
      <c r="CS772" s="93"/>
      <c r="CT772" s="93"/>
      <c r="CU772" s="93"/>
      <c r="CV772" s="93"/>
      <c r="CW772" s="93"/>
      <c r="CX772" s="93"/>
      <c r="CY772" s="93"/>
      <c r="CZ772" s="93"/>
      <c r="DA772" s="93"/>
      <c r="DB772" s="93"/>
      <c r="DC772" s="93"/>
      <c r="DD772" s="93"/>
      <c r="DE772" s="93"/>
      <c r="DF772" s="93"/>
      <c r="DG772" s="93"/>
      <c r="DH772" s="93"/>
      <c r="DI772" s="93"/>
      <c r="DJ772" s="93"/>
      <c r="DK772" s="93"/>
      <c r="DL772" s="93"/>
      <c r="DM772" s="93"/>
      <c r="DN772" s="93"/>
      <c r="DO772" s="93"/>
      <c r="DP772" s="93"/>
      <c r="DQ772" s="93"/>
      <c r="DR772" s="93"/>
      <c r="DS772" s="93"/>
      <c r="DT772" s="93"/>
      <c r="DU772" s="93"/>
      <c r="DV772" s="93"/>
      <c r="DW772" s="93"/>
      <c r="DX772" s="93"/>
      <c r="DY772" s="93"/>
      <c r="DZ772" s="93"/>
      <c r="EA772" s="93"/>
      <c r="EB772" s="93"/>
      <c r="EC772" s="93"/>
      <c r="ED772" s="93"/>
      <c r="EE772" s="93"/>
      <c r="EF772" s="93"/>
      <c r="EG772" s="93"/>
      <c r="EH772" s="93"/>
      <c r="EI772" s="93"/>
      <c r="EJ772" s="93"/>
      <c r="EK772" s="93"/>
      <c r="EL772" s="93"/>
      <c r="EM772" s="93"/>
      <c r="EN772" s="93"/>
      <c r="EO772" s="93"/>
      <c r="EP772" s="93"/>
      <c r="EQ772" s="93"/>
      <c r="ER772" s="93"/>
      <c r="ES772" s="93"/>
      <c r="ET772" s="93"/>
      <c r="EU772" s="93"/>
      <c r="EV772" s="93"/>
      <c r="EW772" s="93"/>
      <c r="EX772" s="93"/>
      <c r="EY772" s="93"/>
      <c r="EZ772" s="93"/>
      <c r="FA772" s="93"/>
      <c r="FB772" s="93"/>
      <c r="FC772" s="93"/>
      <c r="FD772" s="93"/>
      <c r="FE772" s="93"/>
      <c r="FF772" s="93"/>
      <c r="FG772" s="93"/>
      <c r="FH772" s="93"/>
      <c r="FI772" s="93"/>
      <c r="FJ772" s="93"/>
      <c r="FK772" s="93"/>
      <c r="FL772" s="93"/>
      <c r="FM772" s="93"/>
      <c r="FN772" s="93"/>
      <c r="FO772" s="93"/>
      <c r="FP772" s="93"/>
      <c r="FQ772" s="93"/>
      <c r="FR772" s="93"/>
      <c r="FS772" s="93"/>
      <c r="FT772" s="93"/>
      <c r="FU772" s="93"/>
      <c r="FV772" s="93"/>
      <c r="FW772" s="93"/>
      <c r="FX772" s="93"/>
      <c r="FY772" s="93"/>
      <c r="FZ772" s="93"/>
      <c r="GA772" s="93"/>
      <c r="GB772" s="93"/>
      <c r="GC772" s="93"/>
      <c r="GD772" s="93"/>
      <c r="GE772" s="93"/>
      <c r="GF772" s="93"/>
      <c r="GG772" s="93"/>
      <c r="GH772" s="93"/>
      <c r="GI772" s="93"/>
      <c r="GJ772" s="93"/>
      <c r="GK772" s="93"/>
      <c r="GL772" s="93"/>
      <c r="GM772" s="93"/>
      <c r="GN772" s="93"/>
      <c r="GO772" s="93"/>
      <c r="GP772" s="93"/>
      <c r="GQ772" s="93"/>
      <c r="GR772" s="93"/>
      <c r="GS772" s="93"/>
      <c r="GT772" s="93"/>
      <c r="GU772" s="93"/>
      <c r="GV772" s="93"/>
      <c r="GW772" s="93"/>
      <c r="GX772" s="93"/>
      <c r="GY772" s="93"/>
      <c r="GZ772" s="93"/>
      <c r="HA772" s="93"/>
      <c r="HB772" s="93"/>
      <c r="HC772" s="93"/>
      <c r="HD772" s="93"/>
      <c r="HE772" s="93"/>
      <c r="HF772" s="93"/>
      <c r="HG772" s="93"/>
      <c r="HH772" s="93"/>
      <c r="HI772" s="93"/>
      <c r="HJ772" s="93"/>
      <c r="HK772" s="93"/>
      <c r="HL772" s="93"/>
      <c r="HM772" s="93"/>
      <c r="HN772" s="93"/>
      <c r="HO772" s="93"/>
      <c r="HP772" s="93"/>
      <c r="HQ772" s="93"/>
      <c r="HR772" s="93"/>
      <c r="HS772" s="93"/>
      <c r="HT772" s="93"/>
      <c r="HU772" s="93"/>
      <c r="HV772" s="93"/>
      <c r="HW772" s="93"/>
      <c r="HX772" s="93"/>
      <c r="HY772" s="93"/>
      <c r="HZ772" s="93"/>
      <c r="IA772" s="93"/>
      <c r="IB772" s="93"/>
      <c r="IC772" s="93"/>
      <c r="ID772" s="93"/>
      <c r="IE772" s="93"/>
      <c r="IF772" s="93"/>
      <c r="IG772" s="93"/>
      <c r="IH772" s="93"/>
      <c r="II772" s="93"/>
      <c r="IJ772" s="93"/>
      <c r="IK772" s="93"/>
      <c r="IL772" s="93"/>
      <c r="IM772" s="93"/>
      <c r="IN772" s="93"/>
      <c r="IO772" s="93"/>
      <c r="IP772" s="93"/>
      <c r="IQ772" s="93"/>
      <c r="IR772" s="93"/>
      <c r="IS772" s="93"/>
      <c r="IT772" s="93"/>
      <c r="IU772" s="93"/>
      <c r="IV772" s="93"/>
      <c r="IW772" s="93"/>
      <c r="IX772" s="93"/>
      <c r="IY772" s="93"/>
      <c r="IZ772" s="93"/>
      <c r="JA772" s="93"/>
      <c r="JB772" s="93"/>
      <c r="JC772" s="93"/>
      <c r="JD772" s="93"/>
      <c r="JE772" s="93"/>
      <c r="JF772" s="93"/>
      <c r="JG772" s="93"/>
      <c r="JH772" s="93"/>
      <c r="JI772" s="93"/>
      <c r="JJ772" s="93"/>
      <c r="JK772" s="93"/>
      <c r="JL772" s="93"/>
      <c r="JM772" s="93"/>
      <c r="JN772" s="93"/>
      <c r="JO772" s="93"/>
      <c r="JP772" s="93"/>
      <c r="JQ772" s="93"/>
      <c r="JR772" s="93"/>
      <c r="JS772" s="93"/>
    </row>
    <row r="773" spans="1:279" x14ac:dyDescent="0.25">
      <c r="A773" s="93"/>
      <c r="B773" s="93"/>
      <c r="C773" s="93"/>
      <c r="D773" s="93"/>
      <c r="E773" s="94"/>
      <c r="F773" s="191"/>
      <c r="G773" s="95"/>
      <c r="H773" s="191"/>
      <c r="I773" s="191"/>
      <c r="J773" s="96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  <c r="CM773" s="93"/>
      <c r="CN773" s="93"/>
      <c r="CO773" s="93"/>
      <c r="CP773" s="93"/>
      <c r="CQ773" s="93"/>
      <c r="CR773" s="93"/>
      <c r="CS773" s="93"/>
      <c r="CT773" s="93"/>
      <c r="CU773" s="93"/>
      <c r="CV773" s="93"/>
      <c r="CW773" s="93"/>
      <c r="CX773" s="93"/>
      <c r="CY773" s="93"/>
      <c r="CZ773" s="93"/>
      <c r="DA773" s="93"/>
      <c r="DB773" s="93"/>
      <c r="DC773" s="93"/>
      <c r="DD773" s="93"/>
      <c r="DE773" s="93"/>
      <c r="DF773" s="93"/>
      <c r="DG773" s="93"/>
      <c r="DH773" s="93"/>
      <c r="DI773" s="93"/>
      <c r="DJ773" s="93"/>
      <c r="DK773" s="93"/>
      <c r="DL773" s="93"/>
      <c r="DM773" s="93"/>
      <c r="DN773" s="93"/>
      <c r="DO773" s="93"/>
      <c r="DP773" s="93"/>
      <c r="DQ773" s="93"/>
      <c r="DR773" s="93"/>
      <c r="DS773" s="93"/>
      <c r="DT773" s="93"/>
      <c r="DU773" s="93"/>
      <c r="DV773" s="93"/>
      <c r="DW773" s="93"/>
      <c r="DX773" s="93"/>
      <c r="DY773" s="93"/>
      <c r="DZ773" s="93"/>
      <c r="EA773" s="93"/>
      <c r="EB773" s="93"/>
      <c r="EC773" s="93"/>
      <c r="ED773" s="93"/>
      <c r="EE773" s="93"/>
      <c r="EF773" s="93"/>
      <c r="EG773" s="93"/>
      <c r="EH773" s="93"/>
      <c r="EI773" s="93"/>
      <c r="EJ773" s="93"/>
      <c r="EK773" s="93"/>
      <c r="EL773" s="93"/>
      <c r="EM773" s="93"/>
      <c r="EN773" s="93"/>
      <c r="EO773" s="93"/>
      <c r="EP773" s="93"/>
      <c r="EQ773" s="93"/>
      <c r="ER773" s="93"/>
      <c r="ES773" s="93"/>
      <c r="ET773" s="93"/>
      <c r="EU773" s="93"/>
      <c r="EV773" s="93"/>
      <c r="EW773" s="93"/>
      <c r="EX773" s="93"/>
      <c r="EY773" s="93"/>
      <c r="EZ773" s="93"/>
      <c r="FA773" s="93"/>
      <c r="FB773" s="93"/>
      <c r="FC773" s="93"/>
      <c r="FD773" s="93"/>
      <c r="FE773" s="93"/>
      <c r="FF773" s="93"/>
      <c r="FG773" s="93"/>
      <c r="FH773" s="93"/>
      <c r="FI773" s="93"/>
      <c r="FJ773" s="93"/>
      <c r="FK773" s="93"/>
      <c r="FL773" s="93"/>
      <c r="FM773" s="93"/>
      <c r="FN773" s="93"/>
      <c r="FO773" s="93"/>
      <c r="FP773" s="93"/>
      <c r="FQ773" s="93"/>
      <c r="FR773" s="93"/>
      <c r="FS773" s="93"/>
      <c r="FT773" s="93"/>
      <c r="FU773" s="93"/>
      <c r="FV773" s="93"/>
      <c r="FW773" s="93"/>
      <c r="FX773" s="93"/>
      <c r="FY773" s="93"/>
      <c r="FZ773" s="93"/>
      <c r="GA773" s="93"/>
      <c r="GB773" s="93"/>
      <c r="GC773" s="93"/>
      <c r="GD773" s="93"/>
      <c r="GE773" s="93"/>
      <c r="GF773" s="93"/>
      <c r="GG773" s="93"/>
      <c r="GH773" s="93"/>
      <c r="GI773" s="93"/>
      <c r="GJ773" s="93"/>
      <c r="GK773" s="93"/>
      <c r="GL773" s="93"/>
      <c r="GM773" s="93"/>
      <c r="GN773" s="93"/>
      <c r="GO773" s="93"/>
      <c r="GP773" s="93"/>
      <c r="GQ773" s="93"/>
      <c r="GR773" s="93"/>
      <c r="GS773" s="93"/>
      <c r="GT773" s="93"/>
      <c r="GU773" s="93"/>
      <c r="GV773" s="93"/>
      <c r="GW773" s="93"/>
      <c r="GX773" s="93"/>
      <c r="GY773" s="93"/>
      <c r="GZ773" s="93"/>
      <c r="HA773" s="93"/>
      <c r="HB773" s="93"/>
      <c r="HC773" s="93"/>
      <c r="HD773" s="93"/>
      <c r="HE773" s="93"/>
      <c r="HF773" s="93"/>
      <c r="HG773" s="93"/>
      <c r="HH773" s="93"/>
      <c r="HI773" s="93"/>
      <c r="HJ773" s="93"/>
      <c r="HK773" s="93"/>
      <c r="HL773" s="93"/>
      <c r="HM773" s="93"/>
      <c r="HN773" s="93"/>
      <c r="HO773" s="93"/>
      <c r="HP773" s="93"/>
      <c r="HQ773" s="93"/>
      <c r="HR773" s="93"/>
      <c r="HS773" s="93"/>
      <c r="HT773" s="93"/>
      <c r="HU773" s="93"/>
      <c r="HV773" s="93"/>
      <c r="HW773" s="93"/>
      <c r="HX773" s="93"/>
      <c r="HY773" s="93"/>
      <c r="HZ773" s="93"/>
      <c r="IA773" s="93"/>
      <c r="IB773" s="93"/>
      <c r="IC773" s="93"/>
      <c r="ID773" s="93"/>
      <c r="IE773" s="93"/>
      <c r="IF773" s="93"/>
      <c r="IG773" s="93"/>
      <c r="IH773" s="93"/>
      <c r="II773" s="93"/>
      <c r="IJ773" s="93"/>
      <c r="IK773" s="93"/>
      <c r="IL773" s="93"/>
      <c r="IM773" s="93"/>
      <c r="IN773" s="93"/>
      <c r="IO773" s="93"/>
      <c r="IP773" s="93"/>
      <c r="IQ773" s="93"/>
      <c r="IR773" s="93"/>
      <c r="IS773" s="93"/>
      <c r="IT773" s="93"/>
      <c r="IU773" s="93"/>
      <c r="IV773" s="93"/>
      <c r="IW773" s="93"/>
      <c r="IX773" s="93"/>
      <c r="IY773" s="93"/>
      <c r="IZ773" s="93"/>
      <c r="JA773" s="93"/>
      <c r="JB773" s="93"/>
      <c r="JC773" s="93"/>
      <c r="JD773" s="93"/>
      <c r="JE773" s="93"/>
      <c r="JF773" s="93"/>
      <c r="JG773" s="93"/>
      <c r="JH773" s="93"/>
      <c r="JI773" s="93"/>
      <c r="JJ773" s="93"/>
      <c r="JK773" s="93"/>
      <c r="JL773" s="93"/>
      <c r="JM773" s="93"/>
      <c r="JN773" s="93"/>
      <c r="JO773" s="93"/>
      <c r="JP773" s="93"/>
      <c r="JQ773" s="93"/>
      <c r="JR773" s="93"/>
      <c r="JS773" s="93"/>
    </row>
    <row r="774" spans="1:279" x14ac:dyDescent="0.25">
      <c r="A774" s="93"/>
      <c r="B774" s="93"/>
      <c r="C774" s="93"/>
      <c r="D774" s="93"/>
      <c r="E774" s="94"/>
      <c r="F774" s="191"/>
      <c r="G774" s="95"/>
      <c r="H774" s="191"/>
      <c r="I774" s="191"/>
      <c r="J774" s="96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  <c r="CM774" s="93"/>
      <c r="CN774" s="93"/>
      <c r="CO774" s="93"/>
      <c r="CP774" s="93"/>
      <c r="CQ774" s="93"/>
      <c r="CR774" s="93"/>
      <c r="CS774" s="93"/>
      <c r="CT774" s="93"/>
      <c r="CU774" s="93"/>
      <c r="CV774" s="93"/>
      <c r="CW774" s="93"/>
      <c r="CX774" s="93"/>
      <c r="CY774" s="93"/>
      <c r="CZ774" s="93"/>
      <c r="DA774" s="93"/>
      <c r="DB774" s="93"/>
      <c r="DC774" s="93"/>
      <c r="DD774" s="93"/>
      <c r="DE774" s="93"/>
      <c r="DF774" s="93"/>
      <c r="DG774" s="93"/>
      <c r="DH774" s="93"/>
      <c r="DI774" s="93"/>
      <c r="DJ774" s="93"/>
      <c r="DK774" s="93"/>
      <c r="DL774" s="93"/>
      <c r="DM774" s="93"/>
      <c r="DN774" s="93"/>
      <c r="DO774" s="93"/>
      <c r="DP774" s="93"/>
      <c r="DQ774" s="93"/>
      <c r="DR774" s="93"/>
      <c r="DS774" s="93"/>
      <c r="DT774" s="93"/>
      <c r="DU774" s="93"/>
      <c r="DV774" s="93"/>
      <c r="DW774" s="93"/>
      <c r="DX774" s="93"/>
      <c r="DY774" s="93"/>
      <c r="DZ774" s="93"/>
      <c r="EA774" s="93"/>
      <c r="EB774" s="93"/>
      <c r="EC774" s="93"/>
      <c r="ED774" s="93"/>
      <c r="EE774" s="93"/>
      <c r="EF774" s="93"/>
      <c r="EG774" s="93"/>
      <c r="EH774" s="93"/>
      <c r="EI774" s="93"/>
      <c r="EJ774" s="93"/>
      <c r="EK774" s="93"/>
      <c r="EL774" s="93"/>
      <c r="EM774" s="93"/>
      <c r="EN774" s="93"/>
      <c r="EO774" s="93"/>
      <c r="EP774" s="93"/>
      <c r="EQ774" s="93"/>
      <c r="ER774" s="93"/>
      <c r="ES774" s="93"/>
      <c r="ET774" s="93"/>
      <c r="EU774" s="93"/>
      <c r="EV774" s="93"/>
      <c r="EW774" s="93"/>
      <c r="EX774" s="93"/>
      <c r="EY774" s="93"/>
      <c r="EZ774" s="93"/>
      <c r="FA774" s="93"/>
      <c r="FB774" s="93"/>
      <c r="FC774" s="93"/>
      <c r="FD774" s="93"/>
      <c r="FE774" s="93"/>
      <c r="FF774" s="93"/>
      <c r="FG774" s="93"/>
      <c r="FH774" s="93"/>
      <c r="FI774" s="93"/>
      <c r="FJ774" s="93"/>
      <c r="FK774" s="93"/>
      <c r="FL774" s="93"/>
      <c r="FM774" s="93"/>
      <c r="FN774" s="93"/>
      <c r="FO774" s="93"/>
      <c r="FP774" s="93"/>
      <c r="FQ774" s="93"/>
      <c r="FR774" s="93"/>
      <c r="FS774" s="93"/>
      <c r="FT774" s="93"/>
      <c r="FU774" s="93"/>
      <c r="FV774" s="93"/>
      <c r="FW774" s="93"/>
      <c r="FX774" s="93"/>
      <c r="FY774" s="93"/>
      <c r="FZ774" s="93"/>
      <c r="GA774" s="93"/>
      <c r="GB774" s="93"/>
      <c r="GC774" s="93"/>
      <c r="GD774" s="93"/>
      <c r="GE774" s="93"/>
      <c r="GF774" s="93"/>
      <c r="GG774" s="93"/>
      <c r="GH774" s="93"/>
      <c r="GI774" s="93"/>
      <c r="GJ774" s="93"/>
      <c r="GK774" s="93"/>
      <c r="GL774" s="93"/>
      <c r="GM774" s="93"/>
      <c r="GN774" s="93"/>
      <c r="GO774" s="93"/>
      <c r="GP774" s="93"/>
      <c r="GQ774" s="93"/>
      <c r="GR774" s="93"/>
      <c r="GS774" s="93"/>
      <c r="GT774" s="93"/>
      <c r="GU774" s="93"/>
      <c r="GV774" s="93"/>
      <c r="GW774" s="93"/>
      <c r="GX774" s="93"/>
      <c r="GY774" s="93"/>
      <c r="GZ774" s="93"/>
      <c r="HA774" s="93"/>
      <c r="HB774" s="93"/>
      <c r="HC774" s="93"/>
      <c r="HD774" s="93"/>
      <c r="HE774" s="93"/>
      <c r="HF774" s="93"/>
      <c r="HG774" s="93"/>
      <c r="HH774" s="93"/>
      <c r="HI774" s="93"/>
      <c r="HJ774" s="93"/>
      <c r="HK774" s="93"/>
      <c r="HL774" s="93"/>
      <c r="HM774" s="93"/>
      <c r="HN774" s="93"/>
      <c r="HO774" s="93"/>
      <c r="HP774" s="93"/>
      <c r="HQ774" s="93"/>
      <c r="HR774" s="93"/>
      <c r="HS774" s="93"/>
      <c r="HT774" s="93"/>
      <c r="HU774" s="93"/>
      <c r="HV774" s="93"/>
      <c r="HW774" s="93"/>
      <c r="HX774" s="93"/>
      <c r="HY774" s="93"/>
      <c r="HZ774" s="93"/>
      <c r="IA774" s="93"/>
      <c r="IB774" s="93"/>
      <c r="IC774" s="93"/>
      <c r="ID774" s="93"/>
      <c r="IE774" s="93"/>
      <c r="IF774" s="93"/>
      <c r="IG774" s="93"/>
      <c r="IH774" s="93"/>
      <c r="II774" s="93"/>
      <c r="IJ774" s="93"/>
      <c r="IK774" s="93"/>
      <c r="IL774" s="93"/>
      <c r="IM774" s="93"/>
      <c r="IN774" s="93"/>
      <c r="IO774" s="93"/>
      <c r="IP774" s="93"/>
      <c r="IQ774" s="93"/>
      <c r="IR774" s="93"/>
      <c r="IS774" s="93"/>
      <c r="IT774" s="93"/>
      <c r="IU774" s="93"/>
      <c r="IV774" s="93"/>
      <c r="IW774" s="93"/>
      <c r="IX774" s="93"/>
      <c r="IY774" s="93"/>
      <c r="IZ774" s="93"/>
      <c r="JA774" s="93"/>
      <c r="JB774" s="93"/>
      <c r="JC774" s="93"/>
      <c r="JD774" s="93"/>
      <c r="JE774" s="93"/>
      <c r="JF774" s="93"/>
      <c r="JG774" s="93"/>
      <c r="JH774" s="93"/>
      <c r="JI774" s="93"/>
      <c r="JJ774" s="93"/>
      <c r="JK774" s="93"/>
      <c r="JL774" s="93"/>
      <c r="JM774" s="93"/>
      <c r="JN774" s="93"/>
      <c r="JO774" s="93"/>
      <c r="JP774" s="93"/>
      <c r="JQ774" s="93"/>
      <c r="JR774" s="93"/>
      <c r="JS774" s="93"/>
    </row>
    <row r="775" spans="1:279" x14ac:dyDescent="0.25">
      <c r="A775" s="93"/>
      <c r="B775" s="93"/>
      <c r="C775" s="93"/>
      <c r="D775" s="93"/>
      <c r="E775" s="94"/>
      <c r="F775" s="191"/>
      <c r="G775" s="95"/>
      <c r="H775" s="191"/>
      <c r="I775" s="191"/>
      <c r="J775" s="96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  <c r="CM775" s="93"/>
      <c r="CN775" s="93"/>
      <c r="CO775" s="93"/>
      <c r="CP775" s="93"/>
      <c r="CQ775" s="93"/>
      <c r="CR775" s="93"/>
      <c r="CS775" s="93"/>
      <c r="CT775" s="93"/>
      <c r="CU775" s="93"/>
      <c r="CV775" s="93"/>
      <c r="CW775" s="93"/>
      <c r="CX775" s="93"/>
      <c r="CY775" s="93"/>
      <c r="CZ775" s="93"/>
      <c r="DA775" s="93"/>
      <c r="DB775" s="93"/>
      <c r="DC775" s="93"/>
      <c r="DD775" s="93"/>
      <c r="DE775" s="93"/>
      <c r="DF775" s="93"/>
      <c r="DG775" s="93"/>
      <c r="DH775" s="93"/>
      <c r="DI775" s="93"/>
      <c r="DJ775" s="93"/>
      <c r="DK775" s="93"/>
      <c r="DL775" s="93"/>
      <c r="DM775" s="93"/>
      <c r="DN775" s="93"/>
      <c r="DO775" s="93"/>
      <c r="DP775" s="93"/>
      <c r="DQ775" s="93"/>
      <c r="DR775" s="93"/>
      <c r="DS775" s="93"/>
      <c r="DT775" s="93"/>
      <c r="DU775" s="93"/>
      <c r="DV775" s="93"/>
      <c r="DW775" s="93"/>
      <c r="DX775" s="93"/>
      <c r="DY775" s="93"/>
      <c r="DZ775" s="93"/>
      <c r="EA775" s="93"/>
      <c r="EB775" s="93"/>
      <c r="EC775" s="93"/>
      <c r="ED775" s="93"/>
      <c r="EE775" s="93"/>
      <c r="EF775" s="93"/>
      <c r="EG775" s="93"/>
      <c r="EH775" s="93"/>
      <c r="EI775" s="93"/>
      <c r="EJ775" s="93"/>
      <c r="EK775" s="93"/>
      <c r="EL775" s="93"/>
      <c r="EM775" s="93"/>
      <c r="EN775" s="93"/>
      <c r="EO775" s="93"/>
      <c r="EP775" s="93"/>
      <c r="EQ775" s="93"/>
      <c r="ER775" s="93"/>
      <c r="ES775" s="93"/>
      <c r="ET775" s="93"/>
      <c r="EU775" s="93"/>
      <c r="EV775" s="93"/>
      <c r="EW775" s="93"/>
      <c r="EX775" s="93"/>
      <c r="EY775" s="93"/>
      <c r="EZ775" s="93"/>
      <c r="FA775" s="93"/>
      <c r="FB775" s="93"/>
      <c r="FC775" s="93"/>
      <c r="FD775" s="93"/>
      <c r="FE775" s="93"/>
      <c r="FF775" s="93"/>
      <c r="FG775" s="93"/>
      <c r="FH775" s="93"/>
      <c r="FI775" s="93"/>
      <c r="FJ775" s="93"/>
      <c r="FK775" s="93"/>
      <c r="FL775" s="93"/>
      <c r="FM775" s="93"/>
      <c r="FN775" s="93"/>
      <c r="FO775" s="93"/>
      <c r="FP775" s="93"/>
      <c r="FQ775" s="93"/>
      <c r="FR775" s="93"/>
      <c r="FS775" s="93"/>
      <c r="FT775" s="93"/>
      <c r="FU775" s="93"/>
      <c r="FV775" s="93"/>
      <c r="FW775" s="93"/>
      <c r="FX775" s="93"/>
      <c r="FY775" s="93"/>
      <c r="FZ775" s="93"/>
      <c r="GA775" s="93"/>
      <c r="GB775" s="93"/>
      <c r="GC775" s="93"/>
      <c r="GD775" s="93"/>
      <c r="GE775" s="93"/>
      <c r="GF775" s="93"/>
      <c r="GG775" s="93"/>
      <c r="GH775" s="93"/>
      <c r="GI775" s="93"/>
      <c r="GJ775" s="93"/>
      <c r="GK775" s="93"/>
      <c r="GL775" s="93"/>
      <c r="GM775" s="93"/>
      <c r="GN775" s="93"/>
      <c r="GO775" s="93"/>
      <c r="GP775" s="93"/>
      <c r="GQ775" s="93"/>
      <c r="GR775" s="93"/>
      <c r="GS775" s="93"/>
      <c r="GT775" s="93"/>
      <c r="GU775" s="93"/>
      <c r="GV775" s="93"/>
      <c r="GW775" s="93"/>
      <c r="GX775" s="93"/>
      <c r="GY775" s="93"/>
      <c r="GZ775" s="93"/>
      <c r="HA775" s="93"/>
      <c r="HB775" s="93"/>
      <c r="HC775" s="93"/>
      <c r="HD775" s="93"/>
      <c r="HE775" s="93"/>
      <c r="HF775" s="93"/>
      <c r="HG775" s="93"/>
      <c r="HH775" s="93"/>
      <c r="HI775" s="93"/>
      <c r="HJ775" s="93"/>
      <c r="HK775" s="93"/>
      <c r="HL775" s="93"/>
      <c r="HM775" s="93"/>
      <c r="HN775" s="93"/>
      <c r="HO775" s="93"/>
      <c r="HP775" s="93"/>
      <c r="HQ775" s="93"/>
      <c r="HR775" s="93"/>
      <c r="HS775" s="93"/>
      <c r="HT775" s="93"/>
      <c r="HU775" s="93"/>
      <c r="HV775" s="93"/>
      <c r="HW775" s="93"/>
      <c r="HX775" s="93"/>
      <c r="HY775" s="93"/>
      <c r="HZ775" s="93"/>
      <c r="IA775" s="93"/>
      <c r="IB775" s="93"/>
      <c r="IC775" s="93"/>
      <c r="ID775" s="93"/>
      <c r="IE775" s="93"/>
      <c r="IF775" s="93"/>
      <c r="IG775" s="93"/>
      <c r="IH775" s="93"/>
      <c r="II775" s="93"/>
      <c r="IJ775" s="93"/>
      <c r="IK775" s="93"/>
      <c r="IL775" s="93"/>
      <c r="IM775" s="93"/>
      <c r="IN775" s="93"/>
      <c r="IO775" s="93"/>
      <c r="IP775" s="93"/>
      <c r="IQ775" s="93"/>
      <c r="IR775" s="93"/>
      <c r="IS775" s="93"/>
      <c r="IT775" s="93"/>
      <c r="IU775" s="93"/>
      <c r="IV775" s="93"/>
      <c r="IW775" s="93"/>
      <c r="IX775" s="93"/>
      <c r="IY775" s="93"/>
      <c r="IZ775" s="93"/>
      <c r="JA775" s="93"/>
      <c r="JB775" s="93"/>
      <c r="JC775" s="93"/>
      <c r="JD775" s="93"/>
      <c r="JE775" s="93"/>
      <c r="JF775" s="93"/>
      <c r="JG775" s="93"/>
      <c r="JH775" s="93"/>
      <c r="JI775" s="93"/>
      <c r="JJ775" s="93"/>
      <c r="JK775" s="93"/>
      <c r="JL775" s="93"/>
      <c r="JM775" s="93"/>
      <c r="JN775" s="93"/>
      <c r="JO775" s="93"/>
      <c r="JP775" s="93"/>
      <c r="JQ775" s="93"/>
      <c r="JR775" s="93"/>
      <c r="JS775" s="93"/>
    </row>
    <row r="776" spans="1:279" x14ac:dyDescent="0.25">
      <c r="A776" s="93"/>
      <c r="B776" s="93"/>
      <c r="C776" s="93"/>
      <c r="D776" s="93"/>
      <c r="E776" s="94"/>
      <c r="F776" s="191"/>
      <c r="G776" s="95"/>
      <c r="H776" s="191"/>
      <c r="I776" s="191"/>
      <c r="J776" s="96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  <c r="CM776" s="93"/>
      <c r="CN776" s="93"/>
      <c r="CO776" s="93"/>
      <c r="CP776" s="93"/>
      <c r="CQ776" s="93"/>
      <c r="CR776" s="93"/>
      <c r="CS776" s="93"/>
      <c r="CT776" s="93"/>
      <c r="CU776" s="93"/>
      <c r="CV776" s="93"/>
      <c r="CW776" s="93"/>
      <c r="CX776" s="93"/>
      <c r="CY776" s="93"/>
      <c r="CZ776" s="93"/>
      <c r="DA776" s="93"/>
      <c r="DB776" s="93"/>
      <c r="DC776" s="93"/>
      <c r="DD776" s="93"/>
      <c r="DE776" s="93"/>
      <c r="DF776" s="93"/>
      <c r="DG776" s="93"/>
      <c r="DH776" s="93"/>
      <c r="DI776" s="93"/>
      <c r="DJ776" s="93"/>
      <c r="DK776" s="93"/>
      <c r="DL776" s="93"/>
      <c r="DM776" s="93"/>
      <c r="DN776" s="93"/>
      <c r="DO776" s="93"/>
      <c r="DP776" s="93"/>
      <c r="DQ776" s="93"/>
      <c r="DR776" s="93"/>
      <c r="DS776" s="93"/>
      <c r="DT776" s="93"/>
      <c r="DU776" s="93"/>
      <c r="DV776" s="93"/>
      <c r="DW776" s="93"/>
      <c r="DX776" s="93"/>
      <c r="DY776" s="93"/>
      <c r="DZ776" s="93"/>
      <c r="EA776" s="93"/>
      <c r="EB776" s="93"/>
      <c r="EC776" s="93"/>
      <c r="ED776" s="93"/>
      <c r="EE776" s="93"/>
      <c r="EF776" s="93"/>
      <c r="EG776" s="93"/>
      <c r="EH776" s="93"/>
      <c r="EI776" s="93"/>
      <c r="EJ776" s="93"/>
      <c r="EK776" s="93"/>
      <c r="EL776" s="93"/>
      <c r="EM776" s="93"/>
      <c r="EN776" s="93"/>
      <c r="EO776" s="93"/>
      <c r="EP776" s="93"/>
      <c r="EQ776" s="93"/>
      <c r="ER776" s="93"/>
      <c r="ES776" s="93"/>
      <c r="ET776" s="93"/>
      <c r="EU776" s="93"/>
      <c r="EV776" s="93"/>
      <c r="EW776" s="93"/>
      <c r="EX776" s="93"/>
      <c r="EY776" s="93"/>
      <c r="EZ776" s="93"/>
      <c r="FA776" s="93"/>
      <c r="FB776" s="93"/>
      <c r="FC776" s="93"/>
      <c r="FD776" s="93"/>
      <c r="FE776" s="93"/>
      <c r="FF776" s="93"/>
      <c r="FG776" s="93"/>
      <c r="FH776" s="93"/>
      <c r="FI776" s="93"/>
      <c r="FJ776" s="93"/>
      <c r="FK776" s="93"/>
      <c r="FL776" s="93"/>
      <c r="FM776" s="93"/>
      <c r="FN776" s="93"/>
      <c r="FO776" s="93"/>
      <c r="FP776" s="93"/>
      <c r="FQ776" s="93"/>
      <c r="FR776" s="93"/>
      <c r="FS776" s="93"/>
      <c r="FT776" s="93"/>
      <c r="FU776" s="93"/>
      <c r="FV776" s="93"/>
      <c r="FW776" s="93"/>
      <c r="FX776" s="93"/>
      <c r="FY776" s="93"/>
      <c r="FZ776" s="93"/>
      <c r="GA776" s="93"/>
      <c r="GB776" s="93"/>
      <c r="GC776" s="93"/>
      <c r="GD776" s="93"/>
      <c r="GE776" s="93"/>
      <c r="GF776" s="93"/>
      <c r="GG776" s="93"/>
      <c r="GH776" s="93"/>
      <c r="GI776" s="93"/>
      <c r="GJ776" s="93"/>
      <c r="GK776" s="93"/>
      <c r="GL776" s="93"/>
      <c r="GM776" s="93"/>
      <c r="GN776" s="93"/>
      <c r="GO776" s="93"/>
      <c r="GP776" s="93"/>
      <c r="GQ776" s="93"/>
      <c r="GR776" s="93"/>
      <c r="GS776" s="93"/>
      <c r="GT776" s="93"/>
      <c r="GU776" s="93"/>
      <c r="GV776" s="93"/>
      <c r="GW776" s="93"/>
      <c r="GX776" s="93"/>
      <c r="GY776" s="93"/>
      <c r="GZ776" s="93"/>
      <c r="HA776" s="93"/>
      <c r="HB776" s="93"/>
      <c r="HC776" s="93"/>
      <c r="HD776" s="93"/>
      <c r="HE776" s="93"/>
      <c r="HF776" s="93"/>
      <c r="HG776" s="93"/>
      <c r="HH776" s="93"/>
      <c r="HI776" s="93"/>
      <c r="HJ776" s="93"/>
      <c r="HK776" s="93"/>
      <c r="HL776" s="93"/>
      <c r="HM776" s="93"/>
      <c r="HN776" s="93"/>
      <c r="HO776" s="93"/>
      <c r="HP776" s="93"/>
      <c r="HQ776" s="93"/>
      <c r="HR776" s="93"/>
      <c r="HS776" s="93"/>
      <c r="HT776" s="93"/>
      <c r="HU776" s="93"/>
      <c r="HV776" s="93"/>
      <c r="HW776" s="93"/>
      <c r="HX776" s="93"/>
      <c r="HY776" s="93"/>
      <c r="HZ776" s="93"/>
      <c r="IA776" s="93"/>
      <c r="IB776" s="93"/>
      <c r="IC776" s="93"/>
      <c r="ID776" s="93"/>
      <c r="IE776" s="93"/>
      <c r="IF776" s="93"/>
      <c r="IG776" s="93"/>
      <c r="IH776" s="93"/>
      <c r="II776" s="93"/>
      <c r="IJ776" s="93"/>
      <c r="IK776" s="93"/>
      <c r="IL776" s="93"/>
      <c r="IM776" s="93"/>
      <c r="IN776" s="93"/>
      <c r="IO776" s="93"/>
      <c r="IP776" s="93"/>
      <c r="IQ776" s="93"/>
      <c r="IR776" s="93"/>
      <c r="IS776" s="93"/>
      <c r="IT776" s="93"/>
      <c r="IU776" s="93"/>
      <c r="IV776" s="93"/>
      <c r="IW776" s="93"/>
      <c r="IX776" s="93"/>
      <c r="IY776" s="93"/>
      <c r="IZ776" s="93"/>
      <c r="JA776" s="93"/>
      <c r="JB776" s="93"/>
      <c r="JC776" s="93"/>
      <c r="JD776" s="93"/>
      <c r="JE776" s="93"/>
      <c r="JF776" s="93"/>
      <c r="JG776" s="93"/>
      <c r="JH776" s="93"/>
      <c r="JI776" s="93"/>
      <c r="JJ776" s="93"/>
      <c r="JK776" s="93"/>
      <c r="JL776" s="93"/>
      <c r="JM776" s="93"/>
      <c r="JN776" s="93"/>
      <c r="JO776" s="93"/>
      <c r="JP776" s="93"/>
      <c r="JQ776" s="93"/>
      <c r="JR776" s="93"/>
      <c r="JS776" s="93"/>
    </row>
    <row r="777" spans="1:279" x14ac:dyDescent="0.25">
      <c r="A777" s="93"/>
      <c r="B777" s="93"/>
      <c r="C777" s="93"/>
      <c r="D777" s="93"/>
      <c r="E777" s="94"/>
      <c r="F777" s="191"/>
      <c r="G777" s="95"/>
      <c r="H777" s="191"/>
      <c r="I777" s="191"/>
      <c r="J777" s="96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  <c r="CM777" s="93"/>
      <c r="CN777" s="93"/>
      <c r="CO777" s="93"/>
      <c r="CP777" s="93"/>
      <c r="CQ777" s="93"/>
      <c r="CR777" s="93"/>
      <c r="CS777" s="93"/>
      <c r="CT777" s="93"/>
      <c r="CU777" s="93"/>
      <c r="CV777" s="93"/>
      <c r="CW777" s="93"/>
      <c r="CX777" s="93"/>
      <c r="CY777" s="93"/>
      <c r="CZ777" s="93"/>
      <c r="DA777" s="93"/>
      <c r="DB777" s="93"/>
      <c r="DC777" s="93"/>
      <c r="DD777" s="93"/>
      <c r="DE777" s="93"/>
      <c r="DF777" s="93"/>
      <c r="DG777" s="93"/>
      <c r="DH777" s="93"/>
      <c r="DI777" s="93"/>
      <c r="DJ777" s="93"/>
      <c r="DK777" s="93"/>
      <c r="DL777" s="93"/>
      <c r="DM777" s="93"/>
      <c r="DN777" s="93"/>
      <c r="DO777" s="93"/>
      <c r="DP777" s="93"/>
      <c r="DQ777" s="93"/>
      <c r="DR777" s="93"/>
      <c r="DS777" s="93"/>
      <c r="DT777" s="93"/>
      <c r="DU777" s="93"/>
      <c r="DV777" s="93"/>
      <c r="DW777" s="93"/>
      <c r="DX777" s="93"/>
      <c r="DY777" s="93"/>
      <c r="DZ777" s="93"/>
      <c r="EA777" s="93"/>
      <c r="EB777" s="93"/>
      <c r="EC777" s="93"/>
      <c r="ED777" s="93"/>
      <c r="EE777" s="93"/>
      <c r="EF777" s="93"/>
      <c r="EG777" s="93"/>
      <c r="EH777" s="93"/>
      <c r="EI777" s="93"/>
      <c r="EJ777" s="93"/>
      <c r="EK777" s="93"/>
      <c r="EL777" s="93"/>
      <c r="EM777" s="93"/>
      <c r="EN777" s="93"/>
      <c r="EO777" s="93"/>
      <c r="EP777" s="93"/>
      <c r="EQ777" s="93"/>
      <c r="ER777" s="93"/>
      <c r="ES777" s="93"/>
      <c r="ET777" s="93"/>
      <c r="EU777" s="93"/>
      <c r="EV777" s="93"/>
      <c r="EW777" s="93"/>
      <c r="EX777" s="93"/>
      <c r="EY777" s="93"/>
      <c r="EZ777" s="93"/>
      <c r="FA777" s="93"/>
      <c r="FB777" s="93"/>
      <c r="FC777" s="93"/>
      <c r="FD777" s="93"/>
      <c r="FE777" s="93"/>
      <c r="FF777" s="93"/>
      <c r="FG777" s="93"/>
      <c r="FH777" s="93"/>
      <c r="FI777" s="93"/>
      <c r="FJ777" s="93"/>
      <c r="FK777" s="93"/>
      <c r="FL777" s="93"/>
      <c r="FM777" s="93"/>
      <c r="FN777" s="93"/>
      <c r="FO777" s="93"/>
      <c r="FP777" s="93"/>
      <c r="FQ777" s="93"/>
      <c r="FR777" s="93"/>
      <c r="FS777" s="93"/>
      <c r="FT777" s="93"/>
      <c r="FU777" s="93"/>
      <c r="FV777" s="93"/>
      <c r="FW777" s="93"/>
      <c r="FX777" s="93"/>
      <c r="FY777" s="93"/>
      <c r="FZ777" s="93"/>
      <c r="GA777" s="93"/>
      <c r="GB777" s="93"/>
      <c r="GC777" s="93"/>
      <c r="GD777" s="93"/>
      <c r="GE777" s="93"/>
      <c r="GF777" s="93"/>
      <c r="GG777" s="93"/>
      <c r="GH777" s="93"/>
      <c r="GI777" s="93"/>
      <c r="GJ777" s="93"/>
      <c r="GK777" s="93"/>
      <c r="GL777" s="93"/>
      <c r="GM777" s="93"/>
      <c r="GN777" s="93"/>
      <c r="GO777" s="93"/>
      <c r="GP777" s="93"/>
      <c r="GQ777" s="93"/>
      <c r="GR777" s="93"/>
      <c r="GS777" s="93"/>
      <c r="GT777" s="93"/>
      <c r="GU777" s="93"/>
      <c r="GV777" s="93"/>
      <c r="GW777" s="93"/>
      <c r="GX777" s="93"/>
      <c r="GY777" s="93"/>
      <c r="GZ777" s="93"/>
      <c r="HA777" s="93"/>
      <c r="HB777" s="93"/>
      <c r="HC777" s="93"/>
      <c r="HD777" s="93"/>
      <c r="HE777" s="93"/>
      <c r="HF777" s="93"/>
      <c r="HG777" s="93"/>
      <c r="HH777" s="93"/>
      <c r="HI777" s="93"/>
      <c r="HJ777" s="93"/>
      <c r="HK777" s="93"/>
      <c r="HL777" s="93"/>
      <c r="HM777" s="93"/>
      <c r="HN777" s="93"/>
      <c r="HO777" s="93"/>
      <c r="HP777" s="93"/>
      <c r="HQ777" s="93"/>
      <c r="HR777" s="93"/>
      <c r="HS777" s="93"/>
      <c r="HT777" s="93"/>
      <c r="HU777" s="93"/>
      <c r="HV777" s="93"/>
      <c r="HW777" s="93"/>
      <c r="HX777" s="93"/>
      <c r="HY777" s="93"/>
      <c r="HZ777" s="93"/>
      <c r="IA777" s="93"/>
      <c r="IB777" s="93"/>
      <c r="IC777" s="93"/>
      <c r="ID777" s="93"/>
      <c r="IE777" s="93"/>
      <c r="IF777" s="93"/>
      <c r="IG777" s="93"/>
      <c r="IH777" s="93"/>
      <c r="II777" s="93"/>
      <c r="IJ777" s="93"/>
      <c r="IK777" s="93"/>
      <c r="IL777" s="93"/>
      <c r="IM777" s="93"/>
      <c r="IN777" s="93"/>
      <c r="IO777" s="93"/>
      <c r="IP777" s="93"/>
      <c r="IQ777" s="93"/>
      <c r="IR777" s="93"/>
      <c r="IS777" s="93"/>
      <c r="IT777" s="93"/>
      <c r="IU777" s="93"/>
      <c r="IV777" s="93"/>
      <c r="IW777" s="93"/>
      <c r="IX777" s="93"/>
      <c r="IY777" s="93"/>
      <c r="IZ777" s="93"/>
      <c r="JA777" s="93"/>
      <c r="JB777" s="93"/>
      <c r="JC777" s="93"/>
      <c r="JD777" s="93"/>
      <c r="JE777" s="93"/>
      <c r="JF777" s="93"/>
      <c r="JG777" s="93"/>
      <c r="JH777" s="93"/>
      <c r="JI777" s="93"/>
      <c r="JJ777" s="93"/>
      <c r="JK777" s="93"/>
      <c r="JL777" s="93"/>
      <c r="JM777" s="93"/>
      <c r="JN777" s="93"/>
      <c r="JO777" s="93"/>
      <c r="JP777" s="93"/>
      <c r="JQ777" s="93"/>
      <c r="JR777" s="93"/>
      <c r="JS777" s="93"/>
    </row>
    <row r="778" spans="1:279" x14ac:dyDescent="0.25">
      <c r="A778" s="93"/>
      <c r="B778" s="93"/>
      <c r="C778" s="93"/>
      <c r="D778" s="93"/>
      <c r="E778" s="94"/>
      <c r="F778" s="191"/>
      <c r="G778" s="95"/>
      <c r="H778" s="191"/>
      <c r="I778" s="191"/>
      <c r="J778" s="96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  <c r="CM778" s="93"/>
      <c r="CN778" s="93"/>
      <c r="CO778" s="93"/>
      <c r="CP778" s="93"/>
      <c r="CQ778" s="93"/>
      <c r="CR778" s="93"/>
      <c r="CS778" s="93"/>
      <c r="CT778" s="93"/>
      <c r="CU778" s="93"/>
      <c r="CV778" s="93"/>
      <c r="CW778" s="93"/>
      <c r="CX778" s="93"/>
      <c r="CY778" s="93"/>
      <c r="CZ778" s="93"/>
      <c r="DA778" s="93"/>
      <c r="DB778" s="93"/>
      <c r="DC778" s="93"/>
      <c r="DD778" s="93"/>
      <c r="DE778" s="93"/>
      <c r="DF778" s="93"/>
      <c r="DG778" s="93"/>
      <c r="DH778" s="93"/>
      <c r="DI778" s="93"/>
      <c r="DJ778" s="93"/>
      <c r="DK778" s="93"/>
      <c r="DL778" s="93"/>
      <c r="DM778" s="93"/>
      <c r="DN778" s="93"/>
      <c r="DO778" s="93"/>
      <c r="DP778" s="93"/>
      <c r="DQ778" s="93"/>
      <c r="DR778" s="93"/>
      <c r="DS778" s="93"/>
      <c r="DT778" s="93"/>
      <c r="DU778" s="93"/>
      <c r="DV778" s="93"/>
      <c r="DW778" s="93"/>
      <c r="DX778" s="93"/>
      <c r="DY778" s="93"/>
      <c r="DZ778" s="93"/>
      <c r="EA778" s="93"/>
      <c r="EB778" s="93"/>
      <c r="EC778" s="93"/>
      <c r="ED778" s="93"/>
      <c r="EE778" s="93"/>
      <c r="EF778" s="93"/>
      <c r="EG778" s="93"/>
      <c r="EH778" s="93"/>
      <c r="EI778" s="93"/>
      <c r="EJ778" s="93"/>
      <c r="EK778" s="93"/>
      <c r="EL778" s="93"/>
      <c r="EM778" s="93"/>
      <c r="EN778" s="93"/>
      <c r="EO778" s="93"/>
      <c r="EP778" s="93"/>
      <c r="EQ778" s="93"/>
      <c r="ER778" s="93"/>
      <c r="ES778" s="93"/>
      <c r="ET778" s="93"/>
      <c r="EU778" s="93"/>
      <c r="EV778" s="93"/>
      <c r="EW778" s="93"/>
      <c r="EX778" s="93"/>
      <c r="EY778" s="93"/>
      <c r="EZ778" s="93"/>
      <c r="FA778" s="93"/>
      <c r="FB778" s="93"/>
      <c r="FC778" s="93"/>
      <c r="FD778" s="93"/>
      <c r="FE778" s="93"/>
      <c r="FF778" s="93"/>
      <c r="FG778" s="93"/>
      <c r="FH778" s="93"/>
      <c r="FI778" s="93"/>
      <c r="FJ778" s="93"/>
      <c r="FK778" s="93"/>
      <c r="FL778" s="93"/>
      <c r="FM778" s="93"/>
      <c r="FN778" s="93"/>
      <c r="FO778" s="93"/>
      <c r="FP778" s="93"/>
      <c r="FQ778" s="93"/>
      <c r="FR778" s="93"/>
      <c r="FS778" s="93"/>
      <c r="FT778" s="93"/>
      <c r="FU778" s="93"/>
      <c r="FV778" s="93"/>
      <c r="FW778" s="93"/>
      <c r="FX778" s="93"/>
      <c r="FY778" s="93"/>
      <c r="FZ778" s="93"/>
      <c r="GA778" s="93"/>
      <c r="GB778" s="93"/>
      <c r="GC778" s="93"/>
      <c r="GD778" s="93"/>
      <c r="GE778" s="93"/>
      <c r="GF778" s="93"/>
      <c r="GG778" s="93"/>
      <c r="GH778" s="93"/>
      <c r="GI778" s="93"/>
      <c r="GJ778" s="93"/>
      <c r="GK778" s="93"/>
      <c r="GL778" s="93"/>
      <c r="GM778" s="93"/>
      <c r="GN778" s="93"/>
      <c r="GO778" s="93"/>
      <c r="GP778" s="93"/>
      <c r="GQ778" s="93"/>
      <c r="GR778" s="93"/>
      <c r="GS778" s="93"/>
      <c r="GT778" s="93"/>
      <c r="GU778" s="93"/>
      <c r="GV778" s="93"/>
      <c r="GW778" s="93"/>
      <c r="GX778" s="93"/>
      <c r="GY778" s="93"/>
      <c r="GZ778" s="93"/>
      <c r="HA778" s="93"/>
      <c r="HB778" s="93"/>
      <c r="HC778" s="93"/>
      <c r="HD778" s="93"/>
      <c r="HE778" s="93"/>
      <c r="HF778" s="93"/>
      <c r="HG778" s="93"/>
      <c r="HH778" s="93"/>
      <c r="HI778" s="93"/>
      <c r="HJ778" s="93"/>
      <c r="HK778" s="93"/>
      <c r="HL778" s="93"/>
      <c r="HM778" s="93"/>
      <c r="HN778" s="93"/>
      <c r="HO778" s="93"/>
      <c r="HP778" s="93"/>
      <c r="HQ778" s="93"/>
      <c r="HR778" s="93"/>
      <c r="HS778" s="93"/>
      <c r="HT778" s="93"/>
      <c r="HU778" s="93"/>
      <c r="HV778" s="93"/>
      <c r="HW778" s="93"/>
      <c r="HX778" s="93"/>
      <c r="HY778" s="93"/>
      <c r="HZ778" s="93"/>
      <c r="IA778" s="93"/>
      <c r="IB778" s="93"/>
      <c r="IC778" s="93"/>
      <c r="ID778" s="93"/>
      <c r="IE778" s="93"/>
      <c r="IF778" s="93"/>
      <c r="IG778" s="93"/>
      <c r="IH778" s="93"/>
      <c r="II778" s="93"/>
      <c r="IJ778" s="93"/>
      <c r="IK778" s="93"/>
      <c r="IL778" s="93"/>
      <c r="IM778" s="93"/>
      <c r="IN778" s="93"/>
      <c r="IO778" s="93"/>
      <c r="IP778" s="93"/>
      <c r="IQ778" s="93"/>
      <c r="IR778" s="93"/>
      <c r="IS778" s="93"/>
      <c r="IT778" s="93"/>
      <c r="IU778" s="93"/>
      <c r="IV778" s="93"/>
      <c r="IW778" s="93"/>
      <c r="IX778" s="93"/>
      <c r="IY778" s="93"/>
      <c r="IZ778" s="93"/>
      <c r="JA778" s="93"/>
      <c r="JB778" s="93"/>
      <c r="JC778" s="93"/>
      <c r="JD778" s="93"/>
      <c r="JE778" s="93"/>
      <c r="JF778" s="93"/>
      <c r="JG778" s="93"/>
      <c r="JH778" s="93"/>
      <c r="JI778" s="93"/>
      <c r="JJ778" s="93"/>
      <c r="JK778" s="93"/>
      <c r="JL778" s="93"/>
      <c r="JM778" s="93"/>
      <c r="JN778" s="93"/>
      <c r="JO778" s="93"/>
      <c r="JP778" s="93"/>
      <c r="JQ778" s="93"/>
      <c r="JR778" s="93"/>
      <c r="JS778" s="93"/>
    </row>
    <row r="779" spans="1:279" x14ac:dyDescent="0.25">
      <c r="A779" s="93"/>
      <c r="B779" s="93"/>
      <c r="C779" s="93"/>
      <c r="D779" s="93"/>
      <c r="E779" s="94"/>
      <c r="F779" s="191"/>
      <c r="G779" s="95"/>
      <c r="H779" s="191"/>
      <c r="I779" s="191"/>
      <c r="J779" s="96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  <c r="CM779" s="93"/>
      <c r="CN779" s="93"/>
      <c r="CO779" s="93"/>
      <c r="CP779" s="93"/>
      <c r="CQ779" s="93"/>
      <c r="CR779" s="93"/>
      <c r="CS779" s="93"/>
      <c r="CT779" s="93"/>
      <c r="CU779" s="93"/>
      <c r="CV779" s="93"/>
      <c r="CW779" s="93"/>
      <c r="CX779" s="93"/>
      <c r="CY779" s="93"/>
      <c r="CZ779" s="93"/>
      <c r="DA779" s="93"/>
      <c r="DB779" s="93"/>
      <c r="DC779" s="93"/>
      <c r="DD779" s="93"/>
      <c r="DE779" s="93"/>
      <c r="DF779" s="93"/>
      <c r="DG779" s="93"/>
      <c r="DH779" s="93"/>
      <c r="DI779" s="93"/>
      <c r="DJ779" s="93"/>
      <c r="DK779" s="93"/>
      <c r="DL779" s="93"/>
      <c r="DM779" s="93"/>
      <c r="DN779" s="93"/>
      <c r="DO779" s="93"/>
      <c r="DP779" s="93"/>
      <c r="DQ779" s="93"/>
      <c r="DR779" s="93"/>
      <c r="DS779" s="93"/>
      <c r="DT779" s="93"/>
      <c r="DU779" s="93"/>
      <c r="DV779" s="93"/>
      <c r="DW779" s="93"/>
      <c r="DX779" s="93"/>
      <c r="DY779" s="93"/>
      <c r="DZ779" s="93"/>
      <c r="EA779" s="93"/>
      <c r="EB779" s="93"/>
      <c r="EC779" s="93"/>
      <c r="ED779" s="93"/>
      <c r="EE779" s="93"/>
      <c r="EF779" s="93"/>
      <c r="EG779" s="93"/>
      <c r="EH779" s="93"/>
      <c r="EI779" s="93"/>
      <c r="EJ779" s="93"/>
      <c r="EK779" s="93"/>
      <c r="EL779" s="93"/>
      <c r="EM779" s="93"/>
      <c r="EN779" s="93"/>
      <c r="EO779" s="93"/>
      <c r="EP779" s="93"/>
      <c r="EQ779" s="93"/>
      <c r="ER779" s="93"/>
      <c r="ES779" s="93"/>
      <c r="ET779" s="93"/>
      <c r="EU779" s="93"/>
      <c r="EV779" s="93"/>
      <c r="EW779" s="93"/>
      <c r="EX779" s="93"/>
      <c r="EY779" s="93"/>
      <c r="EZ779" s="93"/>
      <c r="FA779" s="93"/>
      <c r="FB779" s="93"/>
      <c r="FC779" s="93"/>
      <c r="FD779" s="93"/>
      <c r="FE779" s="93"/>
      <c r="FF779" s="93"/>
      <c r="FG779" s="93"/>
      <c r="FH779" s="93"/>
      <c r="FI779" s="93"/>
      <c r="FJ779" s="93"/>
      <c r="FK779" s="93"/>
      <c r="FL779" s="93"/>
      <c r="FM779" s="93"/>
      <c r="FN779" s="93"/>
      <c r="FO779" s="93"/>
      <c r="FP779" s="93"/>
      <c r="FQ779" s="93"/>
      <c r="FR779" s="93"/>
      <c r="FS779" s="93"/>
      <c r="FT779" s="93"/>
      <c r="FU779" s="93"/>
      <c r="FV779" s="93"/>
      <c r="FW779" s="93"/>
      <c r="FX779" s="93"/>
      <c r="FY779" s="93"/>
      <c r="FZ779" s="93"/>
      <c r="GA779" s="93"/>
      <c r="GB779" s="93"/>
      <c r="GC779" s="93"/>
      <c r="GD779" s="93"/>
      <c r="GE779" s="93"/>
      <c r="GF779" s="93"/>
      <c r="GG779" s="93"/>
      <c r="GH779" s="93"/>
      <c r="GI779" s="93"/>
      <c r="GJ779" s="93"/>
      <c r="GK779" s="93"/>
      <c r="GL779" s="93"/>
      <c r="GM779" s="93"/>
      <c r="GN779" s="93"/>
      <c r="GO779" s="93"/>
      <c r="GP779" s="93"/>
      <c r="GQ779" s="93"/>
      <c r="GR779" s="93"/>
      <c r="GS779" s="93"/>
      <c r="GT779" s="93"/>
      <c r="GU779" s="93"/>
      <c r="GV779" s="93"/>
      <c r="GW779" s="93"/>
      <c r="GX779" s="93"/>
      <c r="GY779" s="93"/>
      <c r="GZ779" s="93"/>
      <c r="HA779" s="93"/>
      <c r="HB779" s="93"/>
      <c r="HC779" s="93"/>
      <c r="HD779" s="93"/>
      <c r="HE779" s="93"/>
      <c r="HF779" s="93"/>
      <c r="HG779" s="93"/>
      <c r="HH779" s="93"/>
      <c r="HI779" s="93"/>
      <c r="HJ779" s="93"/>
      <c r="HK779" s="93"/>
      <c r="HL779" s="93"/>
      <c r="HM779" s="93"/>
      <c r="HN779" s="93"/>
      <c r="HO779" s="93"/>
      <c r="HP779" s="93"/>
      <c r="HQ779" s="93"/>
      <c r="HR779" s="93"/>
      <c r="HS779" s="93"/>
      <c r="HT779" s="93"/>
      <c r="HU779" s="93"/>
      <c r="HV779" s="93"/>
      <c r="HW779" s="93"/>
      <c r="HX779" s="93"/>
      <c r="HY779" s="93"/>
      <c r="HZ779" s="93"/>
      <c r="IA779" s="93"/>
      <c r="IB779" s="93"/>
      <c r="IC779" s="93"/>
      <c r="ID779" s="93"/>
      <c r="IE779" s="93"/>
      <c r="IF779" s="93"/>
      <c r="IG779" s="93"/>
      <c r="IH779" s="93"/>
      <c r="II779" s="93"/>
      <c r="IJ779" s="93"/>
      <c r="IK779" s="93"/>
      <c r="IL779" s="93"/>
      <c r="IM779" s="93"/>
      <c r="IN779" s="93"/>
      <c r="IO779" s="93"/>
      <c r="IP779" s="93"/>
      <c r="IQ779" s="93"/>
      <c r="IR779" s="93"/>
      <c r="IS779" s="93"/>
      <c r="IT779" s="93"/>
      <c r="IU779" s="93"/>
      <c r="IV779" s="93"/>
      <c r="IW779" s="93"/>
      <c r="IX779" s="93"/>
      <c r="IY779" s="93"/>
      <c r="IZ779" s="93"/>
      <c r="JA779" s="93"/>
      <c r="JB779" s="93"/>
      <c r="JC779" s="93"/>
      <c r="JD779" s="93"/>
      <c r="JE779" s="93"/>
      <c r="JF779" s="93"/>
      <c r="JG779" s="93"/>
      <c r="JH779" s="93"/>
      <c r="JI779" s="93"/>
      <c r="JJ779" s="93"/>
      <c r="JK779" s="93"/>
      <c r="JL779" s="93"/>
      <c r="JM779" s="93"/>
      <c r="JN779" s="93"/>
      <c r="JO779" s="93"/>
      <c r="JP779" s="93"/>
      <c r="JQ779" s="93"/>
      <c r="JR779" s="93"/>
      <c r="JS779" s="93"/>
    </row>
    <row r="780" spans="1:279" x14ac:dyDescent="0.25">
      <c r="A780" s="93"/>
      <c r="B780" s="93"/>
      <c r="C780" s="93"/>
      <c r="D780" s="93"/>
      <c r="E780" s="94"/>
      <c r="F780" s="191"/>
      <c r="G780" s="95"/>
      <c r="H780" s="191"/>
      <c r="I780" s="191"/>
      <c r="J780" s="96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  <c r="CM780" s="93"/>
      <c r="CN780" s="93"/>
      <c r="CO780" s="93"/>
      <c r="CP780" s="93"/>
      <c r="CQ780" s="93"/>
      <c r="CR780" s="93"/>
      <c r="CS780" s="93"/>
      <c r="CT780" s="93"/>
      <c r="CU780" s="93"/>
      <c r="CV780" s="93"/>
      <c r="CW780" s="93"/>
      <c r="CX780" s="93"/>
      <c r="CY780" s="93"/>
      <c r="CZ780" s="93"/>
      <c r="DA780" s="93"/>
      <c r="DB780" s="93"/>
      <c r="DC780" s="93"/>
      <c r="DD780" s="93"/>
      <c r="DE780" s="93"/>
      <c r="DF780" s="93"/>
      <c r="DG780" s="93"/>
      <c r="DH780" s="93"/>
      <c r="DI780" s="93"/>
      <c r="DJ780" s="93"/>
      <c r="DK780" s="93"/>
      <c r="DL780" s="93"/>
      <c r="DM780" s="93"/>
      <c r="DN780" s="93"/>
      <c r="DO780" s="93"/>
      <c r="DP780" s="93"/>
      <c r="DQ780" s="93"/>
      <c r="DR780" s="93"/>
      <c r="DS780" s="93"/>
      <c r="DT780" s="93"/>
      <c r="DU780" s="93"/>
      <c r="DV780" s="93"/>
      <c r="DW780" s="93"/>
      <c r="DX780" s="93"/>
      <c r="DY780" s="93"/>
      <c r="DZ780" s="93"/>
      <c r="EA780" s="93"/>
      <c r="EB780" s="93"/>
      <c r="EC780" s="93"/>
      <c r="ED780" s="93"/>
      <c r="EE780" s="93"/>
      <c r="EF780" s="93"/>
      <c r="EG780" s="93"/>
      <c r="EH780" s="93"/>
      <c r="EI780" s="93"/>
      <c r="EJ780" s="93"/>
      <c r="EK780" s="93"/>
      <c r="EL780" s="93"/>
      <c r="EM780" s="93"/>
      <c r="EN780" s="93"/>
      <c r="EO780" s="93"/>
      <c r="EP780" s="93"/>
      <c r="EQ780" s="93"/>
      <c r="ER780" s="93"/>
      <c r="ES780" s="93"/>
      <c r="ET780" s="93"/>
      <c r="EU780" s="93"/>
      <c r="EV780" s="93"/>
      <c r="EW780" s="93"/>
      <c r="EX780" s="93"/>
      <c r="EY780" s="93"/>
      <c r="EZ780" s="93"/>
      <c r="FA780" s="93"/>
      <c r="FB780" s="93"/>
      <c r="FC780" s="93"/>
      <c r="FD780" s="93"/>
      <c r="FE780" s="93"/>
      <c r="FF780" s="93"/>
      <c r="FG780" s="93"/>
      <c r="FH780" s="93"/>
      <c r="FI780" s="93"/>
      <c r="FJ780" s="93"/>
      <c r="FK780" s="93"/>
      <c r="FL780" s="93"/>
      <c r="FM780" s="93"/>
      <c r="FN780" s="93"/>
      <c r="FO780" s="93"/>
      <c r="FP780" s="93"/>
      <c r="FQ780" s="93"/>
      <c r="FR780" s="93"/>
      <c r="FS780" s="93"/>
      <c r="FT780" s="93"/>
      <c r="FU780" s="93"/>
      <c r="FV780" s="93"/>
      <c r="FW780" s="93"/>
      <c r="FX780" s="93"/>
      <c r="FY780" s="93"/>
      <c r="FZ780" s="93"/>
      <c r="GA780" s="93"/>
      <c r="GB780" s="93"/>
      <c r="GC780" s="93"/>
      <c r="GD780" s="93"/>
      <c r="GE780" s="93"/>
      <c r="GF780" s="93"/>
      <c r="GG780" s="93"/>
      <c r="GH780" s="93"/>
      <c r="GI780" s="93"/>
      <c r="GJ780" s="93"/>
      <c r="GK780" s="93"/>
      <c r="GL780" s="93"/>
      <c r="GM780" s="93"/>
      <c r="GN780" s="93"/>
      <c r="GO780" s="93"/>
      <c r="GP780" s="93"/>
      <c r="GQ780" s="93"/>
      <c r="GR780" s="93"/>
      <c r="GS780" s="93"/>
      <c r="GT780" s="93"/>
      <c r="GU780" s="93"/>
      <c r="GV780" s="93"/>
      <c r="GW780" s="93"/>
      <c r="GX780" s="93"/>
      <c r="GY780" s="93"/>
      <c r="GZ780" s="93"/>
      <c r="HA780" s="93"/>
      <c r="HB780" s="93"/>
      <c r="HC780" s="93"/>
      <c r="HD780" s="93"/>
      <c r="HE780" s="93"/>
      <c r="HF780" s="93"/>
      <c r="HG780" s="93"/>
      <c r="HH780" s="93"/>
      <c r="HI780" s="93"/>
      <c r="HJ780" s="93"/>
      <c r="HK780" s="93"/>
      <c r="HL780" s="93"/>
      <c r="HM780" s="93"/>
      <c r="HN780" s="93"/>
      <c r="HO780" s="93"/>
      <c r="HP780" s="93"/>
      <c r="HQ780" s="93"/>
      <c r="HR780" s="93"/>
      <c r="HS780" s="93"/>
      <c r="HT780" s="93"/>
      <c r="HU780" s="93"/>
      <c r="HV780" s="93"/>
      <c r="HW780" s="93"/>
      <c r="HX780" s="93"/>
      <c r="HY780" s="93"/>
      <c r="HZ780" s="93"/>
      <c r="IA780" s="93"/>
      <c r="IB780" s="93"/>
      <c r="IC780" s="93"/>
      <c r="ID780" s="93"/>
      <c r="IE780" s="93"/>
      <c r="IF780" s="93"/>
      <c r="IG780" s="93"/>
      <c r="IH780" s="93"/>
      <c r="II780" s="93"/>
      <c r="IJ780" s="93"/>
      <c r="IK780" s="93"/>
      <c r="IL780" s="93"/>
      <c r="IM780" s="93"/>
      <c r="IN780" s="93"/>
      <c r="IO780" s="93"/>
      <c r="IP780" s="93"/>
      <c r="IQ780" s="93"/>
      <c r="IR780" s="93"/>
      <c r="IS780" s="93"/>
      <c r="IT780" s="93"/>
      <c r="IU780" s="93"/>
      <c r="IV780" s="93"/>
      <c r="IW780" s="93"/>
      <c r="IX780" s="93"/>
      <c r="IY780" s="93"/>
      <c r="IZ780" s="93"/>
      <c r="JA780" s="93"/>
      <c r="JB780" s="93"/>
      <c r="JC780" s="93"/>
      <c r="JD780" s="93"/>
      <c r="JE780" s="93"/>
      <c r="JF780" s="93"/>
      <c r="JG780" s="93"/>
      <c r="JH780" s="93"/>
      <c r="JI780" s="93"/>
      <c r="JJ780" s="93"/>
      <c r="JK780" s="93"/>
      <c r="JL780" s="93"/>
      <c r="JM780" s="93"/>
      <c r="JN780" s="93"/>
      <c r="JO780" s="93"/>
      <c r="JP780" s="93"/>
      <c r="JQ780" s="93"/>
      <c r="JR780" s="93"/>
      <c r="JS780" s="93"/>
    </row>
    <row r="781" spans="1:279" x14ac:dyDescent="0.25">
      <c r="A781" s="93"/>
      <c r="B781" s="93"/>
      <c r="C781" s="93"/>
      <c r="D781" s="93"/>
      <c r="E781" s="94"/>
      <c r="F781" s="191"/>
      <c r="G781" s="95"/>
      <c r="H781" s="191"/>
      <c r="I781" s="191"/>
      <c r="J781" s="96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  <c r="CM781" s="93"/>
      <c r="CN781" s="93"/>
      <c r="CO781" s="93"/>
      <c r="CP781" s="93"/>
      <c r="CQ781" s="93"/>
      <c r="CR781" s="93"/>
      <c r="CS781" s="93"/>
      <c r="CT781" s="93"/>
      <c r="CU781" s="93"/>
      <c r="CV781" s="93"/>
      <c r="CW781" s="93"/>
      <c r="CX781" s="93"/>
      <c r="CY781" s="93"/>
      <c r="CZ781" s="93"/>
      <c r="DA781" s="93"/>
      <c r="DB781" s="93"/>
      <c r="DC781" s="93"/>
      <c r="DD781" s="93"/>
      <c r="DE781" s="93"/>
      <c r="DF781" s="93"/>
      <c r="DG781" s="93"/>
      <c r="DH781" s="93"/>
      <c r="DI781" s="93"/>
      <c r="DJ781" s="93"/>
      <c r="DK781" s="93"/>
      <c r="DL781" s="93"/>
      <c r="DM781" s="93"/>
      <c r="DN781" s="93"/>
      <c r="DO781" s="93"/>
      <c r="DP781" s="93"/>
      <c r="DQ781" s="93"/>
      <c r="DR781" s="93"/>
      <c r="DS781" s="93"/>
      <c r="DT781" s="93"/>
      <c r="DU781" s="93"/>
      <c r="DV781" s="93"/>
      <c r="DW781" s="93"/>
      <c r="DX781" s="93"/>
      <c r="DY781" s="93"/>
      <c r="DZ781" s="93"/>
      <c r="EA781" s="93"/>
      <c r="EB781" s="93"/>
      <c r="EC781" s="93"/>
      <c r="ED781" s="93"/>
      <c r="EE781" s="93"/>
      <c r="EF781" s="93"/>
      <c r="EG781" s="93"/>
      <c r="EH781" s="93"/>
      <c r="EI781" s="93"/>
      <c r="EJ781" s="93"/>
      <c r="EK781" s="93"/>
      <c r="EL781" s="93"/>
      <c r="EM781" s="93"/>
      <c r="EN781" s="93"/>
      <c r="EO781" s="93"/>
      <c r="EP781" s="93"/>
      <c r="EQ781" s="93"/>
      <c r="ER781" s="93"/>
      <c r="ES781" s="93"/>
      <c r="ET781" s="93"/>
      <c r="EU781" s="93"/>
      <c r="EV781" s="93"/>
      <c r="EW781" s="93"/>
      <c r="EX781" s="93"/>
      <c r="EY781" s="93"/>
      <c r="EZ781" s="93"/>
      <c r="FA781" s="93"/>
      <c r="FB781" s="93"/>
      <c r="FC781" s="93"/>
      <c r="FD781" s="93"/>
      <c r="FE781" s="93"/>
      <c r="FF781" s="93"/>
      <c r="FG781" s="93"/>
      <c r="FH781" s="93"/>
      <c r="FI781" s="93"/>
      <c r="FJ781" s="93"/>
      <c r="FK781" s="93"/>
      <c r="FL781" s="93"/>
      <c r="FM781" s="93"/>
      <c r="FN781" s="93"/>
      <c r="FO781" s="93"/>
      <c r="FP781" s="93"/>
      <c r="FQ781" s="93"/>
      <c r="FR781" s="93"/>
      <c r="FS781" s="93"/>
      <c r="FT781" s="93"/>
      <c r="FU781" s="93"/>
      <c r="FV781" s="93"/>
      <c r="FW781" s="93"/>
      <c r="FX781" s="93"/>
      <c r="FY781" s="93"/>
      <c r="FZ781" s="93"/>
      <c r="GA781" s="93"/>
      <c r="GB781" s="93"/>
      <c r="GC781" s="93"/>
      <c r="GD781" s="93"/>
      <c r="GE781" s="93"/>
      <c r="GF781" s="93"/>
      <c r="GG781" s="93"/>
      <c r="GH781" s="93"/>
      <c r="GI781" s="93"/>
      <c r="GJ781" s="93"/>
      <c r="GK781" s="93"/>
      <c r="GL781" s="93"/>
      <c r="GM781" s="93"/>
      <c r="GN781" s="93"/>
      <c r="GO781" s="93"/>
      <c r="GP781" s="93"/>
      <c r="GQ781" s="93"/>
      <c r="GR781" s="93"/>
      <c r="GS781" s="93"/>
      <c r="GT781" s="93"/>
      <c r="GU781" s="93"/>
      <c r="GV781" s="93"/>
      <c r="GW781" s="93"/>
      <c r="GX781" s="93"/>
      <c r="GY781" s="93"/>
      <c r="GZ781" s="93"/>
      <c r="HA781" s="93"/>
      <c r="HB781" s="93"/>
      <c r="HC781" s="93"/>
      <c r="HD781" s="93"/>
      <c r="HE781" s="93"/>
      <c r="HF781" s="93"/>
      <c r="HG781" s="93"/>
      <c r="HH781" s="93"/>
      <c r="HI781" s="93"/>
      <c r="HJ781" s="93"/>
      <c r="HK781" s="93"/>
      <c r="HL781" s="93"/>
      <c r="HM781" s="93"/>
      <c r="HN781" s="93"/>
      <c r="HO781" s="93"/>
      <c r="HP781" s="93"/>
      <c r="HQ781" s="93"/>
      <c r="HR781" s="93"/>
      <c r="HS781" s="93"/>
      <c r="HT781" s="93"/>
      <c r="HU781" s="93"/>
      <c r="HV781" s="93"/>
      <c r="HW781" s="93"/>
      <c r="HX781" s="93"/>
      <c r="HY781" s="93"/>
      <c r="HZ781" s="93"/>
      <c r="IA781" s="93"/>
      <c r="IB781" s="93"/>
      <c r="IC781" s="93"/>
      <c r="ID781" s="93"/>
      <c r="IE781" s="93"/>
      <c r="IF781" s="93"/>
      <c r="IG781" s="93"/>
      <c r="IH781" s="93"/>
      <c r="II781" s="93"/>
      <c r="IJ781" s="93"/>
      <c r="IK781" s="93"/>
      <c r="IL781" s="93"/>
      <c r="IM781" s="93"/>
      <c r="IN781" s="93"/>
      <c r="IO781" s="93"/>
      <c r="IP781" s="93"/>
      <c r="IQ781" s="93"/>
      <c r="IR781" s="93"/>
      <c r="IS781" s="93"/>
      <c r="IT781" s="93"/>
      <c r="IU781" s="93"/>
      <c r="IV781" s="93"/>
      <c r="IW781" s="93"/>
      <c r="IX781" s="93"/>
      <c r="IY781" s="93"/>
      <c r="IZ781" s="93"/>
      <c r="JA781" s="93"/>
      <c r="JB781" s="93"/>
      <c r="JC781" s="93"/>
      <c r="JD781" s="93"/>
      <c r="JE781" s="93"/>
      <c r="JF781" s="93"/>
      <c r="JG781" s="93"/>
      <c r="JH781" s="93"/>
      <c r="JI781" s="93"/>
      <c r="JJ781" s="93"/>
      <c r="JK781" s="93"/>
      <c r="JL781" s="93"/>
      <c r="JM781" s="93"/>
      <c r="JN781" s="93"/>
      <c r="JO781" s="93"/>
      <c r="JP781" s="93"/>
      <c r="JQ781" s="93"/>
      <c r="JR781" s="93"/>
      <c r="JS781" s="93"/>
    </row>
    <row r="782" spans="1:279" x14ac:dyDescent="0.25">
      <c r="A782" s="93"/>
      <c r="B782" s="93"/>
      <c r="C782" s="93"/>
      <c r="D782" s="93"/>
      <c r="E782" s="94"/>
      <c r="F782" s="191"/>
      <c r="G782" s="95"/>
      <c r="H782" s="191"/>
      <c r="I782" s="191"/>
      <c r="J782" s="96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  <c r="CM782" s="93"/>
      <c r="CN782" s="93"/>
      <c r="CO782" s="93"/>
      <c r="CP782" s="93"/>
      <c r="CQ782" s="93"/>
      <c r="CR782" s="93"/>
      <c r="CS782" s="93"/>
      <c r="CT782" s="93"/>
      <c r="CU782" s="93"/>
      <c r="CV782" s="93"/>
      <c r="CW782" s="93"/>
      <c r="CX782" s="93"/>
      <c r="CY782" s="93"/>
      <c r="CZ782" s="93"/>
      <c r="DA782" s="93"/>
      <c r="DB782" s="93"/>
      <c r="DC782" s="93"/>
      <c r="DD782" s="93"/>
      <c r="DE782" s="93"/>
      <c r="DF782" s="93"/>
      <c r="DG782" s="93"/>
      <c r="DH782" s="93"/>
      <c r="DI782" s="93"/>
      <c r="DJ782" s="93"/>
      <c r="DK782" s="93"/>
      <c r="DL782" s="93"/>
      <c r="DM782" s="93"/>
      <c r="DN782" s="93"/>
      <c r="DO782" s="93"/>
      <c r="DP782" s="93"/>
      <c r="DQ782" s="93"/>
      <c r="DR782" s="93"/>
      <c r="DS782" s="93"/>
      <c r="DT782" s="93"/>
      <c r="DU782" s="93"/>
      <c r="DV782" s="93"/>
      <c r="DW782" s="93"/>
      <c r="DX782" s="93"/>
      <c r="DY782" s="93"/>
      <c r="DZ782" s="93"/>
      <c r="EA782" s="93"/>
      <c r="EB782" s="93"/>
      <c r="EC782" s="93"/>
      <c r="ED782" s="93"/>
      <c r="EE782" s="93"/>
      <c r="EF782" s="93"/>
      <c r="EG782" s="93"/>
      <c r="EH782" s="93"/>
      <c r="EI782" s="93"/>
      <c r="EJ782" s="93"/>
      <c r="EK782" s="93"/>
      <c r="EL782" s="93"/>
      <c r="EM782" s="93"/>
      <c r="EN782" s="93"/>
      <c r="EO782" s="93"/>
      <c r="EP782" s="93"/>
      <c r="EQ782" s="93"/>
      <c r="ER782" s="93"/>
      <c r="ES782" s="93"/>
      <c r="ET782" s="93"/>
      <c r="EU782" s="93"/>
      <c r="EV782" s="93"/>
      <c r="EW782" s="93"/>
      <c r="EX782" s="93"/>
      <c r="EY782" s="93"/>
      <c r="EZ782" s="93"/>
      <c r="FA782" s="93"/>
      <c r="FB782" s="93"/>
      <c r="FC782" s="93"/>
      <c r="FD782" s="93"/>
      <c r="FE782" s="93"/>
      <c r="FF782" s="93"/>
      <c r="FG782" s="93"/>
      <c r="FH782" s="93"/>
      <c r="FI782" s="93"/>
      <c r="FJ782" s="93"/>
      <c r="FK782" s="93"/>
      <c r="FL782" s="93"/>
      <c r="FM782" s="93"/>
      <c r="FN782" s="93"/>
      <c r="FO782" s="93"/>
      <c r="FP782" s="93"/>
      <c r="FQ782" s="93"/>
      <c r="FR782" s="93"/>
      <c r="FS782" s="93"/>
      <c r="FT782" s="93"/>
      <c r="FU782" s="93"/>
      <c r="FV782" s="93"/>
      <c r="FW782" s="93"/>
      <c r="FX782" s="93"/>
      <c r="FY782" s="93"/>
      <c r="FZ782" s="93"/>
      <c r="GA782" s="93"/>
      <c r="GB782" s="93"/>
      <c r="GC782" s="93"/>
      <c r="GD782" s="93"/>
      <c r="GE782" s="93"/>
      <c r="GF782" s="93"/>
      <c r="GG782" s="93"/>
      <c r="GH782" s="93"/>
      <c r="GI782" s="93"/>
      <c r="GJ782" s="93"/>
      <c r="GK782" s="93"/>
      <c r="GL782" s="93"/>
      <c r="GM782" s="93"/>
      <c r="GN782" s="93"/>
      <c r="GO782" s="93"/>
      <c r="GP782" s="93"/>
      <c r="GQ782" s="93"/>
      <c r="GR782" s="93"/>
      <c r="GS782" s="93"/>
      <c r="GT782" s="93"/>
      <c r="GU782" s="93"/>
      <c r="GV782" s="93"/>
      <c r="GW782" s="93"/>
      <c r="GX782" s="93"/>
      <c r="GY782" s="93"/>
      <c r="GZ782" s="93"/>
      <c r="HA782" s="93"/>
      <c r="HB782" s="93"/>
      <c r="HC782" s="93"/>
      <c r="HD782" s="93"/>
      <c r="HE782" s="93"/>
      <c r="HF782" s="93"/>
      <c r="HG782" s="93"/>
      <c r="HH782" s="93"/>
      <c r="HI782" s="93"/>
      <c r="HJ782" s="93"/>
      <c r="HK782" s="93"/>
      <c r="HL782" s="93"/>
      <c r="HM782" s="93"/>
      <c r="HN782" s="93"/>
      <c r="HO782" s="93"/>
      <c r="HP782" s="93"/>
      <c r="HQ782" s="93"/>
      <c r="HR782" s="93"/>
      <c r="HS782" s="93"/>
      <c r="HT782" s="93"/>
      <c r="HU782" s="93"/>
      <c r="HV782" s="93"/>
      <c r="HW782" s="93"/>
      <c r="HX782" s="93"/>
      <c r="HY782" s="93"/>
      <c r="HZ782" s="93"/>
      <c r="IA782" s="93"/>
      <c r="IB782" s="93"/>
      <c r="IC782" s="93"/>
      <c r="ID782" s="93"/>
      <c r="IE782" s="93"/>
      <c r="IF782" s="93"/>
      <c r="IG782" s="93"/>
      <c r="IH782" s="93"/>
      <c r="II782" s="93"/>
      <c r="IJ782" s="93"/>
      <c r="IK782" s="93"/>
      <c r="IL782" s="93"/>
      <c r="IM782" s="93"/>
      <c r="IN782" s="93"/>
      <c r="IO782" s="93"/>
      <c r="IP782" s="93"/>
      <c r="IQ782" s="93"/>
      <c r="IR782" s="93"/>
      <c r="IS782" s="93"/>
      <c r="IT782" s="93"/>
      <c r="IU782" s="93"/>
      <c r="IV782" s="93"/>
      <c r="IW782" s="93"/>
      <c r="IX782" s="93"/>
      <c r="IY782" s="93"/>
      <c r="IZ782" s="93"/>
      <c r="JA782" s="93"/>
      <c r="JB782" s="93"/>
      <c r="JC782" s="93"/>
      <c r="JD782" s="93"/>
      <c r="JE782" s="93"/>
      <c r="JF782" s="93"/>
      <c r="JG782" s="93"/>
      <c r="JH782" s="93"/>
      <c r="JI782" s="93"/>
      <c r="JJ782" s="93"/>
      <c r="JK782" s="93"/>
      <c r="JL782" s="93"/>
      <c r="JM782" s="93"/>
      <c r="JN782" s="93"/>
      <c r="JO782" s="93"/>
      <c r="JP782" s="93"/>
      <c r="JQ782" s="93"/>
      <c r="JR782" s="93"/>
      <c r="JS782" s="93"/>
    </row>
    <row r="783" spans="1:279" x14ac:dyDescent="0.25">
      <c r="A783" s="93"/>
      <c r="B783" s="93"/>
      <c r="C783" s="93"/>
      <c r="D783" s="93"/>
      <c r="E783" s="94"/>
      <c r="F783" s="191"/>
      <c r="G783" s="95"/>
      <c r="H783" s="191"/>
      <c r="I783" s="191"/>
      <c r="J783" s="96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  <c r="CM783" s="93"/>
      <c r="CN783" s="93"/>
      <c r="CO783" s="93"/>
      <c r="CP783" s="93"/>
      <c r="CQ783" s="93"/>
      <c r="CR783" s="93"/>
      <c r="CS783" s="93"/>
      <c r="CT783" s="93"/>
      <c r="CU783" s="93"/>
      <c r="CV783" s="93"/>
      <c r="CW783" s="93"/>
      <c r="CX783" s="93"/>
      <c r="CY783" s="93"/>
      <c r="CZ783" s="93"/>
      <c r="DA783" s="93"/>
      <c r="DB783" s="93"/>
      <c r="DC783" s="93"/>
      <c r="DD783" s="93"/>
      <c r="DE783" s="93"/>
      <c r="DF783" s="93"/>
      <c r="DG783" s="93"/>
      <c r="DH783" s="93"/>
      <c r="DI783" s="93"/>
      <c r="DJ783" s="93"/>
      <c r="DK783" s="93"/>
      <c r="DL783" s="93"/>
      <c r="DM783" s="93"/>
      <c r="DN783" s="93"/>
      <c r="DO783" s="93"/>
      <c r="DP783" s="93"/>
      <c r="DQ783" s="93"/>
      <c r="DR783" s="93"/>
      <c r="DS783" s="93"/>
      <c r="DT783" s="93"/>
      <c r="DU783" s="93"/>
      <c r="DV783" s="93"/>
      <c r="DW783" s="93"/>
      <c r="DX783" s="93"/>
      <c r="DY783" s="93"/>
      <c r="DZ783" s="93"/>
      <c r="EA783" s="93"/>
      <c r="EB783" s="93"/>
      <c r="EC783" s="93"/>
      <c r="ED783" s="93"/>
      <c r="EE783" s="93"/>
      <c r="EF783" s="93"/>
      <c r="EG783" s="93"/>
      <c r="EH783" s="93"/>
      <c r="EI783" s="93"/>
      <c r="EJ783" s="93"/>
      <c r="EK783" s="93"/>
      <c r="EL783" s="93"/>
      <c r="EM783" s="93"/>
      <c r="EN783" s="93"/>
      <c r="EO783" s="93"/>
      <c r="EP783" s="93"/>
      <c r="EQ783" s="93"/>
      <c r="ER783" s="93"/>
      <c r="ES783" s="93"/>
      <c r="ET783" s="93"/>
      <c r="EU783" s="93"/>
      <c r="EV783" s="93"/>
      <c r="EW783" s="93"/>
      <c r="EX783" s="93"/>
      <c r="EY783" s="93"/>
      <c r="EZ783" s="93"/>
      <c r="FA783" s="93"/>
      <c r="FB783" s="93"/>
      <c r="FC783" s="93"/>
      <c r="FD783" s="93"/>
      <c r="FE783" s="93"/>
      <c r="FF783" s="93"/>
      <c r="FG783" s="93"/>
      <c r="FH783" s="93"/>
      <c r="FI783" s="93"/>
      <c r="FJ783" s="93"/>
      <c r="FK783" s="93"/>
      <c r="FL783" s="93"/>
      <c r="FM783" s="93"/>
      <c r="FN783" s="93"/>
      <c r="FO783" s="93"/>
      <c r="FP783" s="93"/>
      <c r="FQ783" s="93"/>
      <c r="FR783" s="93"/>
      <c r="FS783" s="93"/>
      <c r="FT783" s="93"/>
      <c r="FU783" s="93"/>
      <c r="FV783" s="93"/>
      <c r="FW783" s="93"/>
      <c r="FX783" s="93"/>
      <c r="FY783" s="93"/>
      <c r="FZ783" s="93"/>
      <c r="GA783" s="93"/>
      <c r="GB783" s="93"/>
      <c r="GC783" s="93"/>
      <c r="GD783" s="93"/>
      <c r="GE783" s="93"/>
      <c r="GF783" s="93"/>
      <c r="GG783" s="93"/>
      <c r="GH783" s="93"/>
      <c r="GI783" s="93"/>
      <c r="GJ783" s="93"/>
      <c r="GK783" s="93"/>
      <c r="GL783" s="93"/>
      <c r="GM783" s="93"/>
      <c r="GN783" s="93"/>
      <c r="GO783" s="93"/>
      <c r="GP783" s="93"/>
      <c r="GQ783" s="93"/>
      <c r="GR783" s="93"/>
      <c r="GS783" s="93"/>
      <c r="GT783" s="93"/>
      <c r="GU783" s="93"/>
      <c r="GV783" s="93"/>
      <c r="GW783" s="93"/>
      <c r="GX783" s="93"/>
      <c r="GY783" s="93"/>
      <c r="GZ783" s="93"/>
      <c r="HA783" s="93"/>
      <c r="HB783" s="93"/>
      <c r="HC783" s="93"/>
      <c r="HD783" s="93"/>
      <c r="HE783" s="93"/>
      <c r="HF783" s="93"/>
      <c r="HG783" s="93"/>
      <c r="HH783" s="93"/>
      <c r="HI783" s="93"/>
      <c r="HJ783" s="93"/>
      <c r="HK783" s="93"/>
      <c r="HL783" s="93"/>
      <c r="HM783" s="93"/>
      <c r="HN783" s="93"/>
      <c r="HO783" s="93"/>
      <c r="HP783" s="93"/>
      <c r="HQ783" s="93"/>
      <c r="HR783" s="93"/>
      <c r="HS783" s="93"/>
      <c r="HT783" s="93"/>
      <c r="HU783" s="93"/>
      <c r="HV783" s="93"/>
      <c r="HW783" s="93"/>
      <c r="HX783" s="93"/>
      <c r="HY783" s="93"/>
      <c r="HZ783" s="93"/>
      <c r="IA783" s="93"/>
      <c r="IB783" s="93"/>
      <c r="IC783" s="93"/>
      <c r="ID783" s="93"/>
      <c r="IE783" s="93"/>
      <c r="IF783" s="93"/>
      <c r="IG783" s="93"/>
      <c r="IH783" s="93"/>
      <c r="II783" s="93"/>
      <c r="IJ783" s="93"/>
      <c r="IK783" s="93"/>
      <c r="IL783" s="93"/>
      <c r="IM783" s="93"/>
      <c r="IN783" s="93"/>
      <c r="IO783" s="93"/>
      <c r="IP783" s="93"/>
      <c r="IQ783" s="93"/>
      <c r="IR783" s="93"/>
      <c r="IS783" s="93"/>
      <c r="IT783" s="93"/>
      <c r="IU783" s="93"/>
      <c r="IV783" s="93"/>
      <c r="IW783" s="93"/>
      <c r="IX783" s="93"/>
      <c r="IY783" s="93"/>
      <c r="IZ783" s="93"/>
      <c r="JA783" s="93"/>
      <c r="JB783" s="93"/>
      <c r="JC783" s="93"/>
      <c r="JD783" s="93"/>
      <c r="JE783" s="93"/>
      <c r="JF783" s="93"/>
      <c r="JG783" s="93"/>
      <c r="JH783" s="93"/>
      <c r="JI783" s="93"/>
      <c r="JJ783" s="93"/>
      <c r="JK783" s="93"/>
      <c r="JL783" s="93"/>
      <c r="JM783" s="93"/>
      <c r="JN783" s="93"/>
      <c r="JO783" s="93"/>
      <c r="JP783" s="93"/>
      <c r="JQ783" s="93"/>
      <c r="JR783" s="93"/>
      <c r="JS783" s="93"/>
    </row>
    <row r="784" spans="1:279" x14ac:dyDescent="0.25">
      <c r="A784" s="93"/>
      <c r="B784" s="93"/>
      <c r="C784" s="93"/>
      <c r="D784" s="93"/>
      <c r="E784" s="94"/>
      <c r="F784" s="191"/>
      <c r="G784" s="95"/>
      <c r="H784" s="191"/>
      <c r="I784" s="191"/>
      <c r="J784" s="96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  <c r="CM784" s="93"/>
      <c r="CN784" s="93"/>
      <c r="CO784" s="93"/>
      <c r="CP784" s="93"/>
      <c r="CQ784" s="93"/>
      <c r="CR784" s="93"/>
      <c r="CS784" s="93"/>
      <c r="CT784" s="93"/>
      <c r="CU784" s="93"/>
      <c r="CV784" s="93"/>
      <c r="CW784" s="93"/>
      <c r="CX784" s="93"/>
      <c r="CY784" s="93"/>
      <c r="CZ784" s="93"/>
      <c r="DA784" s="93"/>
      <c r="DB784" s="93"/>
      <c r="DC784" s="93"/>
      <c r="DD784" s="93"/>
      <c r="DE784" s="93"/>
      <c r="DF784" s="93"/>
      <c r="DG784" s="93"/>
      <c r="DH784" s="93"/>
      <c r="DI784" s="93"/>
      <c r="DJ784" s="93"/>
      <c r="DK784" s="93"/>
      <c r="DL784" s="93"/>
      <c r="DM784" s="93"/>
      <c r="DN784" s="93"/>
      <c r="DO784" s="93"/>
      <c r="DP784" s="93"/>
      <c r="DQ784" s="93"/>
      <c r="DR784" s="93"/>
      <c r="DS784" s="93"/>
      <c r="DT784" s="93"/>
      <c r="DU784" s="93"/>
      <c r="DV784" s="93"/>
      <c r="DW784" s="93"/>
      <c r="DX784" s="93"/>
      <c r="DY784" s="93"/>
      <c r="DZ784" s="93"/>
      <c r="EA784" s="93"/>
      <c r="EB784" s="93"/>
      <c r="EC784" s="93"/>
      <c r="ED784" s="93"/>
      <c r="EE784" s="93"/>
      <c r="EF784" s="93"/>
      <c r="EG784" s="93"/>
      <c r="EH784" s="93"/>
      <c r="EI784" s="93"/>
      <c r="EJ784" s="93"/>
      <c r="EK784" s="93"/>
      <c r="EL784" s="93"/>
      <c r="EM784" s="93"/>
      <c r="EN784" s="93"/>
      <c r="EO784" s="93"/>
      <c r="EP784" s="93"/>
      <c r="EQ784" s="93"/>
      <c r="ER784" s="93"/>
      <c r="ES784" s="93"/>
      <c r="ET784" s="93"/>
      <c r="EU784" s="93"/>
      <c r="EV784" s="93"/>
      <c r="EW784" s="93"/>
      <c r="EX784" s="93"/>
      <c r="EY784" s="93"/>
      <c r="EZ784" s="93"/>
      <c r="FA784" s="93"/>
      <c r="FB784" s="93"/>
      <c r="FC784" s="93"/>
      <c r="FD784" s="93"/>
      <c r="FE784" s="93"/>
      <c r="FF784" s="93"/>
      <c r="FG784" s="93"/>
      <c r="FH784" s="93"/>
      <c r="FI784" s="93"/>
      <c r="FJ784" s="93"/>
      <c r="FK784" s="93"/>
      <c r="FL784" s="93"/>
      <c r="FM784" s="93"/>
      <c r="FN784" s="93"/>
      <c r="FO784" s="93"/>
      <c r="FP784" s="93"/>
      <c r="FQ784" s="93"/>
      <c r="FR784" s="93"/>
      <c r="FS784" s="93"/>
      <c r="FT784" s="93"/>
      <c r="FU784" s="93"/>
      <c r="FV784" s="93"/>
      <c r="FW784" s="93"/>
      <c r="FX784" s="93"/>
      <c r="FY784" s="93"/>
      <c r="FZ784" s="93"/>
      <c r="GA784" s="93"/>
      <c r="GB784" s="93"/>
      <c r="GC784" s="93"/>
      <c r="GD784" s="93"/>
      <c r="GE784" s="93"/>
      <c r="GF784" s="93"/>
      <c r="GG784" s="93"/>
      <c r="GH784" s="93"/>
      <c r="GI784" s="93"/>
      <c r="GJ784" s="93"/>
      <c r="GK784" s="93"/>
      <c r="GL784" s="93"/>
      <c r="GM784" s="93"/>
      <c r="GN784" s="93"/>
      <c r="GO784" s="93"/>
      <c r="GP784" s="93"/>
      <c r="GQ784" s="93"/>
      <c r="GR784" s="93"/>
      <c r="GS784" s="93"/>
      <c r="GT784" s="93"/>
      <c r="GU784" s="93"/>
      <c r="GV784" s="93"/>
      <c r="GW784" s="93"/>
      <c r="GX784" s="93"/>
      <c r="GY784" s="93"/>
      <c r="GZ784" s="93"/>
      <c r="HA784" s="93"/>
      <c r="HB784" s="93"/>
      <c r="HC784" s="93"/>
      <c r="HD784" s="93"/>
      <c r="HE784" s="93"/>
      <c r="HF784" s="93"/>
      <c r="HG784" s="93"/>
      <c r="HH784" s="93"/>
      <c r="HI784" s="93"/>
      <c r="HJ784" s="93"/>
      <c r="HK784" s="93"/>
      <c r="HL784" s="93"/>
      <c r="HM784" s="93"/>
      <c r="HN784" s="93"/>
      <c r="HO784" s="93"/>
      <c r="HP784" s="93"/>
      <c r="HQ784" s="93"/>
      <c r="HR784" s="93"/>
      <c r="HS784" s="93"/>
      <c r="HT784" s="93"/>
      <c r="HU784" s="93"/>
      <c r="HV784" s="93"/>
      <c r="HW784" s="93"/>
      <c r="HX784" s="93"/>
      <c r="HY784" s="93"/>
      <c r="HZ784" s="93"/>
      <c r="IA784" s="93"/>
      <c r="IB784" s="93"/>
      <c r="IC784" s="93"/>
      <c r="ID784" s="93"/>
      <c r="IE784" s="93"/>
      <c r="IF784" s="93"/>
      <c r="IG784" s="93"/>
      <c r="IH784" s="93"/>
      <c r="II784" s="93"/>
      <c r="IJ784" s="93"/>
      <c r="IK784" s="93"/>
      <c r="IL784" s="93"/>
      <c r="IM784" s="93"/>
      <c r="IN784" s="93"/>
      <c r="IO784" s="93"/>
      <c r="IP784" s="93"/>
      <c r="IQ784" s="93"/>
      <c r="IR784" s="93"/>
      <c r="IS784" s="93"/>
      <c r="IT784" s="93"/>
      <c r="IU784" s="93"/>
      <c r="IV784" s="93"/>
      <c r="IW784" s="93"/>
      <c r="IX784" s="93"/>
      <c r="IY784" s="93"/>
      <c r="IZ784" s="93"/>
      <c r="JA784" s="93"/>
      <c r="JB784" s="93"/>
      <c r="JC784" s="93"/>
      <c r="JD784" s="93"/>
      <c r="JE784" s="93"/>
      <c r="JF784" s="93"/>
      <c r="JG784" s="93"/>
      <c r="JH784" s="93"/>
      <c r="JI784" s="93"/>
      <c r="JJ784" s="93"/>
      <c r="JK784" s="93"/>
      <c r="JL784" s="93"/>
      <c r="JM784" s="93"/>
      <c r="JN784" s="93"/>
      <c r="JO784" s="93"/>
      <c r="JP784" s="93"/>
      <c r="JQ784" s="93"/>
      <c r="JR784" s="93"/>
      <c r="JS784" s="93"/>
    </row>
    <row r="785" spans="1:279" x14ac:dyDescent="0.25">
      <c r="A785" s="93"/>
      <c r="B785" s="93"/>
      <c r="C785" s="93"/>
      <c r="D785" s="93"/>
      <c r="E785" s="94"/>
      <c r="F785" s="191"/>
      <c r="G785" s="95"/>
      <c r="H785" s="191"/>
      <c r="I785" s="191"/>
      <c r="J785" s="96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  <c r="CM785" s="93"/>
      <c r="CN785" s="93"/>
      <c r="CO785" s="93"/>
      <c r="CP785" s="93"/>
      <c r="CQ785" s="93"/>
      <c r="CR785" s="93"/>
      <c r="CS785" s="93"/>
      <c r="CT785" s="93"/>
      <c r="CU785" s="93"/>
      <c r="CV785" s="93"/>
      <c r="CW785" s="93"/>
      <c r="CX785" s="93"/>
      <c r="CY785" s="93"/>
      <c r="CZ785" s="93"/>
      <c r="DA785" s="93"/>
      <c r="DB785" s="93"/>
      <c r="DC785" s="93"/>
      <c r="DD785" s="93"/>
      <c r="DE785" s="93"/>
      <c r="DF785" s="93"/>
      <c r="DG785" s="93"/>
      <c r="DH785" s="93"/>
      <c r="DI785" s="93"/>
      <c r="DJ785" s="93"/>
      <c r="DK785" s="93"/>
      <c r="DL785" s="93"/>
      <c r="DM785" s="93"/>
      <c r="DN785" s="93"/>
      <c r="DO785" s="93"/>
      <c r="DP785" s="93"/>
      <c r="DQ785" s="93"/>
      <c r="DR785" s="93"/>
      <c r="DS785" s="93"/>
      <c r="DT785" s="93"/>
      <c r="DU785" s="93"/>
      <c r="DV785" s="93"/>
      <c r="DW785" s="93"/>
      <c r="DX785" s="93"/>
      <c r="DY785" s="93"/>
      <c r="DZ785" s="93"/>
      <c r="EA785" s="93"/>
      <c r="EB785" s="93"/>
      <c r="EC785" s="93"/>
      <c r="ED785" s="93"/>
      <c r="EE785" s="93"/>
      <c r="EF785" s="93"/>
      <c r="EG785" s="93"/>
      <c r="EH785" s="93"/>
      <c r="EI785" s="93"/>
      <c r="EJ785" s="93"/>
      <c r="EK785" s="93"/>
      <c r="EL785" s="93"/>
      <c r="EM785" s="93"/>
      <c r="EN785" s="93"/>
      <c r="EO785" s="93"/>
      <c r="EP785" s="93"/>
      <c r="EQ785" s="93"/>
      <c r="ER785" s="93"/>
      <c r="ES785" s="93"/>
      <c r="ET785" s="93"/>
      <c r="EU785" s="93"/>
      <c r="EV785" s="93"/>
      <c r="EW785" s="93"/>
      <c r="EX785" s="93"/>
      <c r="EY785" s="93"/>
      <c r="EZ785" s="93"/>
      <c r="FA785" s="93"/>
      <c r="FB785" s="93"/>
      <c r="FC785" s="93"/>
      <c r="FD785" s="93"/>
      <c r="FE785" s="93"/>
      <c r="FF785" s="93"/>
      <c r="FG785" s="93"/>
      <c r="FH785" s="93"/>
      <c r="FI785" s="93"/>
      <c r="FJ785" s="93"/>
      <c r="FK785" s="93"/>
      <c r="FL785" s="93"/>
      <c r="FM785" s="93"/>
      <c r="FN785" s="93"/>
      <c r="FO785" s="93"/>
      <c r="FP785" s="93"/>
      <c r="FQ785" s="93"/>
      <c r="FR785" s="93"/>
      <c r="FS785" s="93"/>
      <c r="FT785" s="93"/>
      <c r="FU785" s="93"/>
      <c r="FV785" s="93"/>
      <c r="FW785" s="93"/>
      <c r="FX785" s="93"/>
      <c r="FY785" s="93"/>
      <c r="FZ785" s="93"/>
      <c r="GA785" s="93"/>
      <c r="GB785" s="93"/>
      <c r="GC785" s="93"/>
      <c r="GD785" s="93"/>
      <c r="GE785" s="93"/>
      <c r="GF785" s="93"/>
      <c r="GG785" s="93"/>
      <c r="GH785" s="93"/>
      <c r="GI785" s="93"/>
      <c r="GJ785" s="93"/>
      <c r="GK785" s="93"/>
      <c r="GL785" s="93"/>
      <c r="GM785" s="93"/>
      <c r="GN785" s="93"/>
      <c r="GO785" s="93"/>
      <c r="GP785" s="93"/>
      <c r="GQ785" s="93"/>
      <c r="GR785" s="93"/>
      <c r="GS785" s="93"/>
      <c r="GT785" s="93"/>
      <c r="GU785" s="93"/>
      <c r="GV785" s="93"/>
      <c r="GW785" s="93"/>
      <c r="GX785" s="93"/>
      <c r="GY785" s="93"/>
      <c r="GZ785" s="93"/>
      <c r="HA785" s="93"/>
      <c r="HB785" s="93"/>
      <c r="HC785" s="93"/>
      <c r="HD785" s="93"/>
      <c r="HE785" s="93"/>
      <c r="HF785" s="93"/>
      <c r="HG785" s="93"/>
      <c r="HH785" s="93"/>
      <c r="HI785" s="93"/>
      <c r="HJ785" s="93"/>
      <c r="HK785" s="93"/>
      <c r="HL785" s="93"/>
      <c r="HM785" s="93"/>
      <c r="HN785" s="93"/>
      <c r="HO785" s="93"/>
      <c r="HP785" s="93"/>
      <c r="HQ785" s="93"/>
      <c r="HR785" s="93"/>
      <c r="HS785" s="93"/>
      <c r="HT785" s="93"/>
      <c r="HU785" s="93"/>
      <c r="HV785" s="93"/>
      <c r="HW785" s="93"/>
      <c r="HX785" s="93"/>
      <c r="HY785" s="93"/>
      <c r="HZ785" s="93"/>
      <c r="IA785" s="93"/>
      <c r="IB785" s="93"/>
      <c r="IC785" s="93"/>
      <c r="ID785" s="93"/>
      <c r="IE785" s="93"/>
      <c r="IF785" s="93"/>
      <c r="IG785" s="93"/>
      <c r="IH785" s="93"/>
      <c r="II785" s="93"/>
      <c r="IJ785" s="93"/>
      <c r="IK785" s="93"/>
      <c r="IL785" s="93"/>
      <c r="IM785" s="93"/>
      <c r="IN785" s="93"/>
      <c r="IO785" s="93"/>
      <c r="IP785" s="93"/>
      <c r="IQ785" s="93"/>
      <c r="IR785" s="93"/>
      <c r="IS785" s="93"/>
      <c r="IT785" s="93"/>
      <c r="IU785" s="93"/>
      <c r="IV785" s="93"/>
      <c r="IW785" s="93"/>
      <c r="IX785" s="93"/>
      <c r="IY785" s="93"/>
      <c r="IZ785" s="93"/>
      <c r="JA785" s="93"/>
      <c r="JB785" s="93"/>
      <c r="JC785" s="93"/>
      <c r="JD785" s="93"/>
      <c r="JE785" s="93"/>
      <c r="JF785" s="93"/>
      <c r="JG785" s="93"/>
      <c r="JH785" s="93"/>
      <c r="JI785" s="93"/>
      <c r="JJ785" s="93"/>
      <c r="JK785" s="93"/>
      <c r="JL785" s="93"/>
      <c r="JM785" s="93"/>
      <c r="JN785" s="93"/>
      <c r="JO785" s="93"/>
      <c r="JP785" s="93"/>
      <c r="JQ785" s="93"/>
      <c r="JR785" s="93"/>
      <c r="JS785" s="93"/>
    </row>
    <row r="786" spans="1:279" x14ac:dyDescent="0.25">
      <c r="A786" s="93"/>
      <c r="B786" s="93"/>
      <c r="C786" s="93"/>
      <c r="D786" s="93"/>
      <c r="E786" s="94"/>
      <c r="F786" s="191"/>
      <c r="G786" s="95"/>
      <c r="H786" s="191"/>
      <c r="I786" s="191"/>
      <c r="J786" s="96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  <c r="CM786" s="93"/>
      <c r="CN786" s="93"/>
      <c r="CO786" s="93"/>
      <c r="CP786" s="93"/>
      <c r="CQ786" s="93"/>
      <c r="CR786" s="93"/>
      <c r="CS786" s="93"/>
      <c r="CT786" s="93"/>
      <c r="CU786" s="93"/>
      <c r="CV786" s="93"/>
      <c r="CW786" s="93"/>
      <c r="CX786" s="93"/>
      <c r="CY786" s="93"/>
      <c r="CZ786" s="93"/>
      <c r="DA786" s="93"/>
      <c r="DB786" s="93"/>
      <c r="DC786" s="93"/>
      <c r="DD786" s="93"/>
      <c r="DE786" s="93"/>
      <c r="DF786" s="93"/>
      <c r="DG786" s="93"/>
      <c r="DH786" s="93"/>
      <c r="DI786" s="93"/>
      <c r="DJ786" s="93"/>
      <c r="DK786" s="93"/>
      <c r="DL786" s="93"/>
      <c r="DM786" s="93"/>
      <c r="DN786" s="93"/>
      <c r="DO786" s="93"/>
      <c r="DP786" s="93"/>
      <c r="DQ786" s="93"/>
      <c r="DR786" s="93"/>
      <c r="DS786" s="93"/>
      <c r="DT786" s="93"/>
      <c r="DU786" s="93"/>
      <c r="DV786" s="93"/>
      <c r="DW786" s="93"/>
      <c r="DX786" s="93"/>
      <c r="DY786" s="93"/>
      <c r="DZ786" s="93"/>
      <c r="EA786" s="93"/>
      <c r="EB786" s="93"/>
      <c r="EC786" s="93"/>
      <c r="ED786" s="93"/>
      <c r="EE786" s="93"/>
      <c r="EF786" s="93"/>
      <c r="EG786" s="93"/>
      <c r="EH786" s="93"/>
      <c r="EI786" s="93"/>
      <c r="EJ786" s="93"/>
      <c r="EK786" s="93"/>
      <c r="EL786" s="93"/>
      <c r="EM786" s="93"/>
      <c r="EN786" s="93"/>
      <c r="EO786" s="93"/>
      <c r="EP786" s="93"/>
      <c r="EQ786" s="93"/>
      <c r="ER786" s="93"/>
      <c r="ES786" s="93"/>
      <c r="ET786" s="93"/>
      <c r="EU786" s="93"/>
      <c r="EV786" s="93"/>
      <c r="EW786" s="93"/>
      <c r="EX786" s="93"/>
      <c r="EY786" s="93"/>
      <c r="EZ786" s="93"/>
      <c r="FA786" s="93"/>
      <c r="FB786" s="93"/>
      <c r="FC786" s="93"/>
      <c r="FD786" s="93"/>
      <c r="FE786" s="93"/>
      <c r="FF786" s="93"/>
      <c r="FG786" s="93"/>
      <c r="FH786" s="93"/>
      <c r="FI786" s="93"/>
      <c r="FJ786" s="93"/>
      <c r="FK786" s="93"/>
      <c r="FL786" s="93"/>
      <c r="FM786" s="93"/>
      <c r="FN786" s="93"/>
      <c r="FO786" s="93"/>
      <c r="FP786" s="93"/>
      <c r="FQ786" s="93"/>
      <c r="FR786" s="93"/>
      <c r="FS786" s="93"/>
      <c r="FT786" s="93"/>
      <c r="FU786" s="93"/>
      <c r="FV786" s="93"/>
      <c r="FW786" s="93"/>
      <c r="FX786" s="93"/>
      <c r="FY786" s="93"/>
      <c r="FZ786" s="93"/>
      <c r="GA786" s="93"/>
      <c r="GB786" s="93"/>
      <c r="GC786" s="93"/>
      <c r="GD786" s="93"/>
      <c r="GE786" s="93"/>
      <c r="GF786" s="93"/>
      <c r="GG786" s="93"/>
      <c r="GH786" s="93"/>
      <c r="GI786" s="93"/>
      <c r="GJ786" s="93"/>
      <c r="GK786" s="93"/>
      <c r="GL786" s="93"/>
      <c r="GM786" s="93"/>
      <c r="GN786" s="93"/>
      <c r="GO786" s="93"/>
      <c r="GP786" s="93"/>
      <c r="GQ786" s="93"/>
      <c r="GR786" s="93"/>
      <c r="GS786" s="93"/>
      <c r="GT786" s="93"/>
      <c r="GU786" s="93"/>
      <c r="GV786" s="93"/>
      <c r="GW786" s="93"/>
      <c r="GX786" s="93"/>
      <c r="GY786" s="93"/>
      <c r="GZ786" s="93"/>
      <c r="HA786" s="93"/>
      <c r="HB786" s="93"/>
      <c r="HC786" s="93"/>
      <c r="HD786" s="93"/>
      <c r="HE786" s="93"/>
      <c r="HF786" s="93"/>
      <c r="HG786" s="93"/>
      <c r="HH786" s="93"/>
      <c r="HI786" s="93"/>
      <c r="HJ786" s="93"/>
      <c r="HK786" s="93"/>
      <c r="HL786" s="93"/>
      <c r="HM786" s="93"/>
      <c r="HN786" s="93"/>
      <c r="HO786" s="93"/>
      <c r="HP786" s="93"/>
      <c r="HQ786" s="93"/>
      <c r="HR786" s="93"/>
      <c r="HS786" s="93"/>
      <c r="HT786" s="93"/>
      <c r="HU786" s="93"/>
      <c r="HV786" s="93"/>
      <c r="HW786" s="93"/>
      <c r="HX786" s="93"/>
      <c r="HY786" s="93"/>
      <c r="HZ786" s="93"/>
      <c r="IA786" s="93"/>
      <c r="IB786" s="93"/>
      <c r="IC786" s="93"/>
      <c r="ID786" s="93"/>
      <c r="IE786" s="93"/>
      <c r="IF786" s="93"/>
      <c r="IG786" s="93"/>
      <c r="IH786" s="93"/>
      <c r="II786" s="93"/>
      <c r="IJ786" s="93"/>
      <c r="IK786" s="93"/>
      <c r="IL786" s="93"/>
      <c r="IM786" s="93"/>
      <c r="IN786" s="93"/>
      <c r="IO786" s="93"/>
      <c r="IP786" s="93"/>
      <c r="IQ786" s="93"/>
      <c r="IR786" s="93"/>
      <c r="IS786" s="93"/>
      <c r="IT786" s="93"/>
      <c r="IU786" s="93"/>
      <c r="IV786" s="93"/>
      <c r="IW786" s="93"/>
      <c r="IX786" s="93"/>
      <c r="IY786" s="93"/>
      <c r="IZ786" s="93"/>
      <c r="JA786" s="93"/>
      <c r="JB786" s="93"/>
      <c r="JC786" s="93"/>
      <c r="JD786" s="93"/>
      <c r="JE786" s="93"/>
      <c r="JF786" s="93"/>
      <c r="JG786" s="93"/>
      <c r="JH786" s="93"/>
      <c r="JI786" s="93"/>
      <c r="JJ786" s="93"/>
      <c r="JK786" s="93"/>
      <c r="JL786" s="93"/>
      <c r="JM786" s="93"/>
      <c r="JN786" s="93"/>
      <c r="JO786" s="93"/>
      <c r="JP786" s="93"/>
      <c r="JQ786" s="93"/>
      <c r="JR786" s="93"/>
      <c r="JS786" s="93"/>
    </row>
    <row r="787" spans="1:279" x14ac:dyDescent="0.25">
      <c r="A787" s="93"/>
      <c r="B787" s="93"/>
      <c r="C787" s="93"/>
      <c r="D787" s="93"/>
      <c r="E787" s="94"/>
      <c r="F787" s="191"/>
      <c r="G787" s="95"/>
      <c r="H787" s="191"/>
      <c r="I787" s="191"/>
      <c r="J787" s="96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  <c r="CM787" s="93"/>
      <c r="CN787" s="93"/>
      <c r="CO787" s="93"/>
      <c r="CP787" s="93"/>
      <c r="CQ787" s="93"/>
      <c r="CR787" s="93"/>
      <c r="CS787" s="93"/>
      <c r="CT787" s="93"/>
      <c r="CU787" s="93"/>
      <c r="CV787" s="93"/>
      <c r="CW787" s="93"/>
      <c r="CX787" s="93"/>
      <c r="CY787" s="93"/>
      <c r="CZ787" s="93"/>
      <c r="DA787" s="93"/>
      <c r="DB787" s="93"/>
      <c r="DC787" s="93"/>
      <c r="DD787" s="93"/>
      <c r="DE787" s="93"/>
      <c r="DF787" s="93"/>
      <c r="DG787" s="93"/>
      <c r="DH787" s="93"/>
      <c r="DI787" s="93"/>
      <c r="DJ787" s="93"/>
      <c r="DK787" s="93"/>
      <c r="DL787" s="93"/>
      <c r="DM787" s="93"/>
      <c r="DN787" s="93"/>
      <c r="DO787" s="93"/>
      <c r="DP787" s="93"/>
      <c r="DQ787" s="93"/>
      <c r="DR787" s="93"/>
      <c r="DS787" s="93"/>
      <c r="DT787" s="93"/>
      <c r="DU787" s="93"/>
      <c r="DV787" s="93"/>
      <c r="DW787" s="93"/>
      <c r="DX787" s="93"/>
      <c r="DY787" s="93"/>
      <c r="DZ787" s="93"/>
      <c r="EA787" s="93"/>
      <c r="EB787" s="93"/>
      <c r="EC787" s="93"/>
      <c r="ED787" s="93"/>
      <c r="EE787" s="93"/>
      <c r="EF787" s="93"/>
      <c r="EG787" s="93"/>
      <c r="EH787" s="93"/>
      <c r="EI787" s="93"/>
      <c r="EJ787" s="93"/>
      <c r="EK787" s="93"/>
      <c r="EL787" s="93"/>
      <c r="EM787" s="93"/>
      <c r="EN787" s="93"/>
      <c r="EO787" s="93"/>
      <c r="EP787" s="93"/>
      <c r="EQ787" s="93"/>
      <c r="ER787" s="93"/>
      <c r="ES787" s="93"/>
      <c r="ET787" s="93"/>
      <c r="EU787" s="93"/>
      <c r="EV787" s="93"/>
      <c r="EW787" s="93"/>
      <c r="EX787" s="93"/>
      <c r="EY787" s="93"/>
      <c r="EZ787" s="93"/>
      <c r="FA787" s="93"/>
      <c r="FB787" s="93"/>
      <c r="FC787" s="93"/>
      <c r="FD787" s="93"/>
      <c r="FE787" s="93"/>
      <c r="FF787" s="93"/>
      <c r="FG787" s="93"/>
      <c r="FH787" s="93"/>
      <c r="FI787" s="93"/>
      <c r="FJ787" s="93"/>
      <c r="FK787" s="93"/>
      <c r="FL787" s="93"/>
      <c r="FM787" s="93"/>
      <c r="FN787" s="93"/>
      <c r="FO787" s="93"/>
      <c r="FP787" s="93"/>
      <c r="FQ787" s="93"/>
      <c r="FR787" s="93"/>
      <c r="FS787" s="93"/>
      <c r="FT787" s="93"/>
      <c r="FU787" s="93"/>
      <c r="FV787" s="93"/>
      <c r="FW787" s="93"/>
      <c r="FX787" s="93"/>
      <c r="FY787" s="93"/>
      <c r="FZ787" s="93"/>
      <c r="GA787" s="93"/>
      <c r="GB787" s="93"/>
      <c r="GC787" s="93"/>
      <c r="GD787" s="93"/>
      <c r="GE787" s="93"/>
      <c r="GF787" s="93"/>
      <c r="GG787" s="93"/>
      <c r="GH787" s="93"/>
      <c r="GI787" s="93"/>
      <c r="GJ787" s="93"/>
      <c r="GK787" s="93"/>
      <c r="GL787" s="93"/>
      <c r="GM787" s="93"/>
      <c r="GN787" s="93"/>
      <c r="GO787" s="93"/>
      <c r="GP787" s="93"/>
      <c r="GQ787" s="93"/>
      <c r="GR787" s="93"/>
      <c r="GS787" s="93"/>
      <c r="GT787" s="93"/>
      <c r="GU787" s="93"/>
      <c r="GV787" s="93"/>
      <c r="GW787" s="93"/>
      <c r="GX787" s="93"/>
      <c r="GY787" s="93"/>
      <c r="GZ787" s="93"/>
      <c r="HA787" s="93"/>
      <c r="HB787" s="93"/>
      <c r="HC787" s="93"/>
      <c r="HD787" s="93"/>
      <c r="HE787" s="93"/>
      <c r="HF787" s="93"/>
      <c r="HG787" s="93"/>
      <c r="HH787" s="93"/>
      <c r="HI787" s="93"/>
      <c r="HJ787" s="93"/>
      <c r="HK787" s="93"/>
      <c r="HL787" s="93"/>
      <c r="HM787" s="93"/>
      <c r="HN787" s="93"/>
      <c r="HO787" s="93"/>
      <c r="HP787" s="93"/>
      <c r="HQ787" s="93"/>
      <c r="HR787" s="93"/>
      <c r="HS787" s="93"/>
      <c r="HT787" s="93"/>
      <c r="HU787" s="93"/>
      <c r="HV787" s="93"/>
      <c r="HW787" s="93"/>
      <c r="HX787" s="93"/>
      <c r="HY787" s="93"/>
      <c r="HZ787" s="93"/>
      <c r="IA787" s="93"/>
      <c r="IB787" s="93"/>
      <c r="IC787" s="93"/>
      <c r="ID787" s="93"/>
      <c r="IE787" s="93"/>
      <c r="IF787" s="93"/>
      <c r="IG787" s="93"/>
      <c r="IH787" s="93"/>
      <c r="II787" s="93"/>
      <c r="IJ787" s="93"/>
      <c r="IK787" s="93"/>
      <c r="IL787" s="93"/>
      <c r="IM787" s="93"/>
      <c r="IN787" s="93"/>
      <c r="IO787" s="93"/>
      <c r="IP787" s="93"/>
      <c r="IQ787" s="93"/>
      <c r="IR787" s="93"/>
      <c r="IS787" s="93"/>
      <c r="IT787" s="93"/>
      <c r="IU787" s="93"/>
      <c r="IV787" s="93"/>
      <c r="IW787" s="93"/>
      <c r="IX787" s="93"/>
      <c r="IY787" s="93"/>
      <c r="IZ787" s="93"/>
      <c r="JA787" s="93"/>
      <c r="JB787" s="93"/>
      <c r="JC787" s="93"/>
      <c r="JD787" s="93"/>
      <c r="JE787" s="93"/>
      <c r="JF787" s="93"/>
      <c r="JG787" s="93"/>
      <c r="JH787" s="93"/>
      <c r="JI787" s="93"/>
      <c r="JJ787" s="93"/>
      <c r="JK787" s="93"/>
      <c r="JL787" s="93"/>
      <c r="JM787" s="93"/>
      <c r="JN787" s="93"/>
      <c r="JO787" s="93"/>
      <c r="JP787" s="93"/>
      <c r="JQ787" s="93"/>
      <c r="JR787" s="93"/>
      <c r="JS787" s="93"/>
    </row>
    <row r="788" spans="1:279" x14ac:dyDescent="0.25">
      <c r="A788" s="93"/>
      <c r="B788" s="93"/>
      <c r="C788" s="93"/>
      <c r="D788" s="93"/>
      <c r="E788" s="94"/>
      <c r="F788" s="191"/>
      <c r="G788" s="95"/>
      <c r="H788" s="191"/>
      <c r="I788" s="191"/>
      <c r="J788" s="96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  <c r="CM788" s="93"/>
      <c r="CN788" s="93"/>
      <c r="CO788" s="93"/>
      <c r="CP788" s="93"/>
      <c r="CQ788" s="93"/>
      <c r="CR788" s="93"/>
      <c r="CS788" s="93"/>
      <c r="CT788" s="93"/>
      <c r="CU788" s="93"/>
      <c r="CV788" s="93"/>
      <c r="CW788" s="93"/>
      <c r="CX788" s="93"/>
      <c r="CY788" s="93"/>
      <c r="CZ788" s="93"/>
      <c r="DA788" s="93"/>
      <c r="DB788" s="93"/>
      <c r="DC788" s="93"/>
      <c r="DD788" s="93"/>
      <c r="DE788" s="93"/>
      <c r="DF788" s="93"/>
      <c r="DG788" s="93"/>
      <c r="DH788" s="93"/>
      <c r="DI788" s="93"/>
      <c r="DJ788" s="93"/>
      <c r="DK788" s="93"/>
      <c r="DL788" s="93"/>
      <c r="DM788" s="93"/>
      <c r="DN788" s="93"/>
      <c r="DO788" s="93"/>
      <c r="DP788" s="93"/>
      <c r="DQ788" s="93"/>
      <c r="DR788" s="93"/>
      <c r="DS788" s="93"/>
      <c r="DT788" s="93"/>
      <c r="DU788" s="93"/>
      <c r="DV788" s="93"/>
      <c r="DW788" s="93"/>
      <c r="DX788" s="93"/>
      <c r="DY788" s="93"/>
      <c r="DZ788" s="93"/>
      <c r="EA788" s="93"/>
      <c r="EB788" s="93"/>
      <c r="EC788" s="93"/>
      <c r="ED788" s="93"/>
      <c r="EE788" s="93"/>
      <c r="EF788" s="93"/>
      <c r="EG788" s="93"/>
      <c r="EH788" s="93"/>
      <c r="EI788" s="93"/>
      <c r="EJ788" s="93"/>
      <c r="EK788" s="93"/>
      <c r="EL788" s="93"/>
      <c r="EM788" s="93"/>
      <c r="EN788" s="93"/>
      <c r="EO788" s="93"/>
      <c r="EP788" s="93"/>
      <c r="EQ788" s="93"/>
      <c r="ER788" s="93"/>
      <c r="ES788" s="93"/>
      <c r="ET788" s="93"/>
      <c r="EU788" s="93"/>
      <c r="EV788" s="93"/>
      <c r="EW788" s="93"/>
      <c r="EX788" s="93"/>
      <c r="EY788" s="93"/>
      <c r="EZ788" s="93"/>
      <c r="FA788" s="93"/>
      <c r="FB788" s="93"/>
      <c r="FC788" s="93"/>
      <c r="FD788" s="93"/>
      <c r="FE788" s="93"/>
      <c r="FF788" s="93"/>
      <c r="FG788" s="93"/>
      <c r="FH788" s="93"/>
      <c r="FI788" s="93"/>
      <c r="FJ788" s="93"/>
      <c r="FK788" s="93"/>
      <c r="FL788" s="93"/>
      <c r="FM788" s="93"/>
      <c r="FN788" s="93"/>
      <c r="FO788" s="93"/>
      <c r="FP788" s="93"/>
      <c r="FQ788" s="93"/>
      <c r="FR788" s="93"/>
      <c r="FS788" s="93"/>
      <c r="FT788" s="93"/>
      <c r="FU788" s="93"/>
      <c r="FV788" s="93"/>
      <c r="FW788" s="93"/>
      <c r="FX788" s="93"/>
      <c r="FY788" s="93"/>
      <c r="FZ788" s="93"/>
      <c r="GA788" s="93"/>
      <c r="GB788" s="93"/>
      <c r="GC788" s="93"/>
      <c r="GD788" s="93"/>
      <c r="GE788" s="93"/>
      <c r="GF788" s="93"/>
      <c r="GG788" s="93"/>
      <c r="GH788" s="93"/>
      <c r="GI788" s="93"/>
      <c r="GJ788" s="93"/>
      <c r="GK788" s="93"/>
      <c r="GL788" s="93"/>
      <c r="GM788" s="93"/>
      <c r="GN788" s="93"/>
      <c r="GO788" s="93"/>
      <c r="GP788" s="93"/>
      <c r="GQ788" s="93"/>
      <c r="GR788" s="93"/>
      <c r="GS788" s="93"/>
      <c r="GT788" s="93"/>
      <c r="GU788" s="93"/>
      <c r="GV788" s="93"/>
      <c r="GW788" s="93"/>
      <c r="GX788" s="93"/>
      <c r="GY788" s="93"/>
      <c r="GZ788" s="93"/>
      <c r="HA788" s="93"/>
      <c r="HB788" s="93"/>
      <c r="HC788" s="93"/>
      <c r="HD788" s="93"/>
      <c r="HE788" s="93"/>
      <c r="HF788" s="93"/>
      <c r="HG788" s="93"/>
      <c r="HH788" s="93"/>
      <c r="HI788" s="93"/>
      <c r="HJ788" s="93"/>
      <c r="HK788" s="93"/>
      <c r="HL788" s="93"/>
      <c r="HM788" s="93"/>
      <c r="HN788" s="93"/>
      <c r="HO788" s="93"/>
      <c r="HP788" s="93"/>
      <c r="HQ788" s="93"/>
      <c r="HR788" s="93"/>
      <c r="HS788" s="93"/>
      <c r="HT788" s="93"/>
      <c r="HU788" s="93"/>
      <c r="HV788" s="93"/>
      <c r="HW788" s="93"/>
      <c r="HX788" s="93"/>
      <c r="HY788" s="93"/>
      <c r="HZ788" s="93"/>
      <c r="IA788" s="93"/>
      <c r="IB788" s="93"/>
      <c r="IC788" s="93"/>
      <c r="ID788" s="93"/>
      <c r="IE788" s="93"/>
      <c r="IF788" s="93"/>
      <c r="IG788" s="93"/>
      <c r="IH788" s="93"/>
      <c r="II788" s="93"/>
      <c r="IJ788" s="93"/>
      <c r="IK788" s="93"/>
      <c r="IL788" s="93"/>
      <c r="IM788" s="93"/>
      <c r="IN788" s="93"/>
      <c r="IO788" s="93"/>
      <c r="IP788" s="93"/>
      <c r="IQ788" s="93"/>
      <c r="IR788" s="93"/>
      <c r="IS788" s="93"/>
      <c r="IT788" s="93"/>
      <c r="IU788" s="93"/>
      <c r="IV788" s="93"/>
      <c r="IW788" s="93"/>
      <c r="IX788" s="93"/>
      <c r="IY788" s="93"/>
      <c r="IZ788" s="93"/>
      <c r="JA788" s="93"/>
      <c r="JB788" s="93"/>
      <c r="JC788" s="93"/>
      <c r="JD788" s="93"/>
      <c r="JE788" s="93"/>
      <c r="JF788" s="93"/>
      <c r="JG788" s="93"/>
      <c r="JH788" s="93"/>
      <c r="JI788" s="93"/>
      <c r="JJ788" s="93"/>
      <c r="JK788" s="93"/>
      <c r="JL788" s="93"/>
      <c r="JM788" s="93"/>
      <c r="JN788" s="93"/>
      <c r="JO788" s="93"/>
      <c r="JP788" s="93"/>
      <c r="JQ788" s="93"/>
      <c r="JR788" s="93"/>
      <c r="JS788" s="93"/>
    </row>
    <row r="789" spans="1:279" x14ac:dyDescent="0.25">
      <c r="A789" s="93"/>
      <c r="B789" s="93"/>
      <c r="C789" s="93"/>
      <c r="D789" s="93"/>
      <c r="E789" s="94"/>
      <c r="F789" s="191"/>
      <c r="G789" s="95"/>
      <c r="H789" s="191"/>
      <c r="I789" s="191"/>
      <c r="J789" s="96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  <c r="CM789" s="93"/>
      <c r="CN789" s="93"/>
      <c r="CO789" s="93"/>
      <c r="CP789" s="93"/>
      <c r="CQ789" s="93"/>
      <c r="CR789" s="93"/>
      <c r="CS789" s="93"/>
      <c r="CT789" s="93"/>
      <c r="CU789" s="93"/>
      <c r="CV789" s="93"/>
      <c r="CW789" s="93"/>
      <c r="CX789" s="93"/>
      <c r="CY789" s="93"/>
      <c r="CZ789" s="93"/>
      <c r="DA789" s="93"/>
      <c r="DB789" s="93"/>
      <c r="DC789" s="93"/>
      <c r="DD789" s="93"/>
      <c r="DE789" s="93"/>
      <c r="DF789" s="93"/>
      <c r="DG789" s="93"/>
      <c r="DH789" s="93"/>
      <c r="DI789" s="93"/>
      <c r="DJ789" s="93"/>
      <c r="DK789" s="93"/>
      <c r="DL789" s="93"/>
      <c r="DM789" s="93"/>
      <c r="DN789" s="93"/>
      <c r="DO789" s="93"/>
      <c r="DP789" s="93"/>
      <c r="DQ789" s="93"/>
      <c r="DR789" s="93"/>
      <c r="DS789" s="93"/>
      <c r="DT789" s="93"/>
      <c r="DU789" s="93"/>
      <c r="DV789" s="93"/>
      <c r="DW789" s="93"/>
      <c r="DX789" s="93"/>
      <c r="DY789" s="93"/>
      <c r="DZ789" s="93"/>
      <c r="EA789" s="93"/>
      <c r="EB789" s="93"/>
      <c r="EC789" s="93"/>
      <c r="ED789" s="93"/>
      <c r="EE789" s="93"/>
      <c r="EF789" s="93"/>
      <c r="EG789" s="93"/>
      <c r="EH789" s="93"/>
      <c r="EI789" s="93"/>
      <c r="EJ789" s="93"/>
      <c r="EK789" s="93"/>
      <c r="EL789" s="93"/>
      <c r="EM789" s="93"/>
      <c r="EN789" s="93"/>
      <c r="EO789" s="93"/>
      <c r="EP789" s="93"/>
      <c r="EQ789" s="93"/>
      <c r="ER789" s="93"/>
      <c r="ES789" s="93"/>
      <c r="ET789" s="93"/>
      <c r="EU789" s="93"/>
      <c r="EV789" s="93"/>
      <c r="EW789" s="93"/>
      <c r="EX789" s="93"/>
      <c r="EY789" s="93"/>
      <c r="EZ789" s="93"/>
      <c r="FA789" s="93"/>
      <c r="FB789" s="93"/>
      <c r="FC789" s="93"/>
      <c r="FD789" s="93"/>
      <c r="FE789" s="93"/>
      <c r="FF789" s="93"/>
      <c r="FG789" s="93"/>
      <c r="FH789" s="93"/>
      <c r="FI789" s="93"/>
      <c r="FJ789" s="93"/>
      <c r="FK789" s="93"/>
      <c r="FL789" s="93"/>
      <c r="FM789" s="93"/>
      <c r="FN789" s="93"/>
      <c r="FO789" s="93"/>
      <c r="FP789" s="93"/>
      <c r="FQ789" s="93"/>
      <c r="FR789" s="93"/>
      <c r="FS789" s="93"/>
      <c r="FT789" s="93"/>
      <c r="FU789" s="93"/>
      <c r="FV789" s="93"/>
      <c r="FW789" s="93"/>
      <c r="FX789" s="93"/>
      <c r="FY789" s="93"/>
      <c r="FZ789" s="93"/>
      <c r="GA789" s="93"/>
      <c r="GB789" s="93"/>
      <c r="GC789" s="93"/>
      <c r="GD789" s="93"/>
      <c r="GE789" s="93"/>
      <c r="GF789" s="93"/>
      <c r="GG789" s="93"/>
      <c r="GH789" s="93"/>
      <c r="GI789" s="93"/>
      <c r="GJ789" s="93"/>
      <c r="GK789" s="93"/>
      <c r="GL789" s="93"/>
      <c r="GM789" s="93"/>
      <c r="GN789" s="93"/>
      <c r="GO789" s="93"/>
      <c r="GP789" s="93"/>
      <c r="GQ789" s="93"/>
      <c r="GR789" s="93"/>
      <c r="GS789" s="93"/>
      <c r="GT789" s="93"/>
      <c r="GU789" s="93"/>
      <c r="GV789" s="93"/>
      <c r="GW789" s="93"/>
      <c r="GX789" s="93"/>
      <c r="GY789" s="93"/>
      <c r="GZ789" s="93"/>
      <c r="HA789" s="93"/>
      <c r="HB789" s="93"/>
      <c r="HC789" s="93"/>
      <c r="HD789" s="93"/>
      <c r="HE789" s="93"/>
      <c r="HF789" s="93"/>
      <c r="HG789" s="93"/>
      <c r="HH789" s="93"/>
      <c r="HI789" s="93"/>
      <c r="HJ789" s="93"/>
      <c r="HK789" s="93"/>
      <c r="HL789" s="93"/>
      <c r="HM789" s="93"/>
      <c r="HN789" s="93"/>
      <c r="HO789" s="93"/>
      <c r="HP789" s="93"/>
      <c r="HQ789" s="93"/>
      <c r="HR789" s="93"/>
      <c r="HS789" s="93"/>
      <c r="HT789" s="93"/>
      <c r="HU789" s="93"/>
      <c r="HV789" s="93"/>
      <c r="HW789" s="93"/>
      <c r="HX789" s="93"/>
      <c r="HY789" s="93"/>
      <c r="HZ789" s="93"/>
      <c r="IA789" s="93"/>
      <c r="IB789" s="93"/>
      <c r="IC789" s="93"/>
      <c r="ID789" s="93"/>
      <c r="IE789" s="93"/>
      <c r="IF789" s="93"/>
      <c r="IG789" s="93"/>
      <c r="IH789" s="93"/>
      <c r="II789" s="93"/>
      <c r="IJ789" s="93"/>
      <c r="IK789" s="93"/>
      <c r="IL789" s="93"/>
      <c r="IM789" s="93"/>
      <c r="IN789" s="93"/>
      <c r="IO789" s="93"/>
      <c r="IP789" s="93"/>
      <c r="IQ789" s="93"/>
      <c r="IR789" s="93"/>
      <c r="IS789" s="93"/>
      <c r="IT789" s="93"/>
      <c r="IU789" s="93"/>
      <c r="IV789" s="93"/>
      <c r="IW789" s="93"/>
      <c r="IX789" s="93"/>
      <c r="IY789" s="93"/>
      <c r="IZ789" s="93"/>
      <c r="JA789" s="93"/>
      <c r="JB789" s="93"/>
      <c r="JC789" s="93"/>
      <c r="JD789" s="93"/>
      <c r="JE789" s="93"/>
      <c r="JF789" s="93"/>
      <c r="JG789" s="93"/>
      <c r="JH789" s="93"/>
      <c r="JI789" s="93"/>
      <c r="JJ789" s="93"/>
      <c r="JK789" s="93"/>
      <c r="JL789" s="93"/>
      <c r="JM789" s="93"/>
      <c r="JN789" s="93"/>
      <c r="JO789" s="93"/>
      <c r="JP789" s="93"/>
      <c r="JQ789" s="93"/>
      <c r="JR789" s="93"/>
      <c r="JS789" s="93"/>
    </row>
    <row r="790" spans="1:279" x14ac:dyDescent="0.25">
      <c r="A790" s="93"/>
      <c r="B790" s="93"/>
      <c r="C790" s="93"/>
      <c r="D790" s="93"/>
      <c r="E790" s="94"/>
      <c r="F790" s="191"/>
      <c r="G790" s="95"/>
      <c r="H790" s="191"/>
      <c r="I790" s="191"/>
      <c r="J790" s="96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  <c r="CM790" s="93"/>
      <c r="CN790" s="93"/>
      <c r="CO790" s="93"/>
      <c r="CP790" s="93"/>
      <c r="CQ790" s="93"/>
      <c r="CR790" s="93"/>
      <c r="CS790" s="93"/>
      <c r="CT790" s="93"/>
      <c r="CU790" s="93"/>
      <c r="CV790" s="93"/>
      <c r="CW790" s="93"/>
      <c r="CX790" s="93"/>
      <c r="CY790" s="93"/>
      <c r="CZ790" s="93"/>
      <c r="DA790" s="93"/>
      <c r="DB790" s="93"/>
      <c r="DC790" s="93"/>
      <c r="DD790" s="93"/>
      <c r="DE790" s="93"/>
      <c r="DF790" s="93"/>
      <c r="DG790" s="93"/>
      <c r="DH790" s="93"/>
      <c r="DI790" s="93"/>
      <c r="DJ790" s="93"/>
      <c r="DK790" s="93"/>
      <c r="DL790" s="93"/>
      <c r="DM790" s="93"/>
      <c r="DN790" s="93"/>
      <c r="DO790" s="93"/>
      <c r="DP790" s="93"/>
      <c r="DQ790" s="93"/>
      <c r="DR790" s="93"/>
      <c r="DS790" s="93"/>
      <c r="DT790" s="93"/>
      <c r="DU790" s="93"/>
      <c r="DV790" s="93"/>
      <c r="DW790" s="93"/>
      <c r="DX790" s="93"/>
      <c r="DY790" s="93"/>
      <c r="DZ790" s="93"/>
      <c r="EA790" s="93"/>
      <c r="EB790" s="93"/>
      <c r="EC790" s="93"/>
      <c r="ED790" s="93"/>
      <c r="EE790" s="93"/>
      <c r="EF790" s="93"/>
      <c r="EG790" s="93"/>
      <c r="EH790" s="93"/>
      <c r="EI790" s="93"/>
      <c r="EJ790" s="93"/>
      <c r="EK790" s="93"/>
      <c r="EL790" s="93"/>
      <c r="EM790" s="93"/>
      <c r="EN790" s="93"/>
      <c r="EO790" s="93"/>
      <c r="EP790" s="93"/>
      <c r="EQ790" s="93"/>
      <c r="ER790" s="93"/>
      <c r="ES790" s="93"/>
      <c r="ET790" s="93"/>
      <c r="EU790" s="93"/>
      <c r="EV790" s="93"/>
      <c r="EW790" s="93"/>
      <c r="EX790" s="93"/>
      <c r="EY790" s="93"/>
      <c r="EZ790" s="93"/>
      <c r="FA790" s="93"/>
      <c r="FB790" s="93"/>
      <c r="FC790" s="93"/>
      <c r="FD790" s="93"/>
      <c r="FE790" s="93"/>
      <c r="FF790" s="93"/>
      <c r="FG790" s="93"/>
      <c r="FH790" s="93"/>
      <c r="FI790" s="93"/>
      <c r="FJ790" s="93"/>
      <c r="FK790" s="93"/>
      <c r="FL790" s="93"/>
      <c r="FM790" s="93"/>
      <c r="FN790" s="93"/>
      <c r="FO790" s="93"/>
      <c r="FP790" s="93"/>
      <c r="FQ790" s="93"/>
      <c r="FR790" s="93"/>
      <c r="FS790" s="93"/>
      <c r="FT790" s="93"/>
      <c r="FU790" s="93"/>
      <c r="FV790" s="93"/>
      <c r="FW790" s="93"/>
      <c r="FX790" s="93"/>
      <c r="FY790" s="93"/>
      <c r="FZ790" s="93"/>
      <c r="GA790" s="93"/>
      <c r="GB790" s="93"/>
      <c r="GC790" s="93"/>
      <c r="GD790" s="93"/>
      <c r="GE790" s="93"/>
      <c r="GF790" s="93"/>
      <c r="GG790" s="93"/>
      <c r="GH790" s="93"/>
      <c r="GI790" s="93"/>
      <c r="GJ790" s="93"/>
      <c r="GK790" s="93"/>
      <c r="GL790" s="93"/>
      <c r="GM790" s="93"/>
      <c r="GN790" s="93"/>
      <c r="GO790" s="93"/>
      <c r="GP790" s="93"/>
      <c r="GQ790" s="93"/>
      <c r="GR790" s="93"/>
      <c r="GS790" s="93"/>
      <c r="GT790" s="93"/>
      <c r="GU790" s="93"/>
      <c r="GV790" s="93"/>
      <c r="GW790" s="93"/>
      <c r="GX790" s="93"/>
      <c r="GY790" s="93"/>
      <c r="GZ790" s="93"/>
      <c r="HA790" s="93"/>
      <c r="HB790" s="93"/>
      <c r="HC790" s="93"/>
      <c r="HD790" s="93"/>
      <c r="HE790" s="93"/>
      <c r="HF790" s="93"/>
      <c r="HG790" s="93"/>
      <c r="HH790" s="93"/>
      <c r="HI790" s="93"/>
      <c r="HJ790" s="93"/>
      <c r="HK790" s="93"/>
      <c r="HL790" s="93"/>
      <c r="HM790" s="93"/>
      <c r="HN790" s="93"/>
      <c r="HO790" s="93"/>
      <c r="HP790" s="93"/>
      <c r="HQ790" s="93"/>
      <c r="HR790" s="93"/>
      <c r="HS790" s="93"/>
      <c r="HT790" s="93"/>
      <c r="HU790" s="93"/>
      <c r="HV790" s="93"/>
      <c r="HW790" s="93"/>
      <c r="HX790" s="93"/>
      <c r="HY790" s="93"/>
      <c r="HZ790" s="93"/>
      <c r="IA790" s="93"/>
      <c r="IB790" s="93"/>
      <c r="IC790" s="93"/>
      <c r="ID790" s="93"/>
      <c r="IE790" s="93"/>
      <c r="IF790" s="93"/>
      <c r="IG790" s="93"/>
      <c r="IH790" s="93"/>
      <c r="II790" s="93"/>
      <c r="IJ790" s="93"/>
      <c r="IK790" s="93"/>
      <c r="IL790" s="93"/>
      <c r="IM790" s="93"/>
      <c r="IN790" s="93"/>
      <c r="IO790" s="93"/>
      <c r="IP790" s="93"/>
      <c r="IQ790" s="93"/>
      <c r="IR790" s="93"/>
      <c r="IS790" s="93"/>
      <c r="IT790" s="93"/>
      <c r="IU790" s="93"/>
      <c r="IV790" s="93"/>
      <c r="IW790" s="93"/>
      <c r="IX790" s="93"/>
      <c r="IY790" s="93"/>
      <c r="IZ790" s="93"/>
      <c r="JA790" s="93"/>
      <c r="JB790" s="93"/>
      <c r="JC790" s="93"/>
      <c r="JD790" s="93"/>
      <c r="JE790" s="93"/>
      <c r="JF790" s="93"/>
      <c r="JG790" s="93"/>
      <c r="JH790" s="93"/>
      <c r="JI790" s="93"/>
      <c r="JJ790" s="93"/>
      <c r="JK790" s="93"/>
      <c r="JL790" s="93"/>
      <c r="JM790" s="93"/>
      <c r="JN790" s="93"/>
      <c r="JO790" s="93"/>
      <c r="JP790" s="93"/>
      <c r="JQ790" s="93"/>
      <c r="JR790" s="93"/>
      <c r="JS790" s="93"/>
    </row>
    <row r="791" spans="1:279" x14ac:dyDescent="0.25">
      <c r="A791" s="93"/>
      <c r="B791" s="93"/>
      <c r="C791" s="93"/>
      <c r="D791" s="93"/>
      <c r="E791" s="94"/>
      <c r="F791" s="191"/>
      <c r="G791" s="95"/>
      <c r="H791" s="191"/>
      <c r="I791" s="191"/>
      <c r="J791" s="96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  <c r="CM791" s="93"/>
      <c r="CN791" s="93"/>
      <c r="CO791" s="93"/>
      <c r="CP791" s="93"/>
      <c r="CQ791" s="93"/>
      <c r="CR791" s="93"/>
      <c r="CS791" s="93"/>
      <c r="CT791" s="93"/>
      <c r="CU791" s="93"/>
      <c r="CV791" s="93"/>
      <c r="CW791" s="93"/>
      <c r="CX791" s="93"/>
      <c r="CY791" s="93"/>
      <c r="CZ791" s="93"/>
      <c r="DA791" s="93"/>
      <c r="DB791" s="93"/>
      <c r="DC791" s="93"/>
      <c r="DD791" s="93"/>
      <c r="DE791" s="93"/>
      <c r="DF791" s="93"/>
      <c r="DG791" s="93"/>
      <c r="DH791" s="93"/>
      <c r="DI791" s="93"/>
      <c r="DJ791" s="93"/>
      <c r="DK791" s="93"/>
      <c r="DL791" s="93"/>
      <c r="DM791" s="93"/>
      <c r="DN791" s="93"/>
      <c r="DO791" s="93"/>
      <c r="DP791" s="93"/>
      <c r="DQ791" s="93"/>
      <c r="DR791" s="93"/>
      <c r="DS791" s="93"/>
      <c r="DT791" s="93"/>
      <c r="DU791" s="93"/>
      <c r="DV791" s="93"/>
      <c r="DW791" s="93"/>
      <c r="DX791" s="93"/>
      <c r="DY791" s="93"/>
      <c r="DZ791" s="93"/>
      <c r="EA791" s="93"/>
      <c r="EB791" s="93"/>
      <c r="EC791" s="93"/>
      <c r="ED791" s="93"/>
      <c r="EE791" s="93"/>
      <c r="EF791" s="93"/>
      <c r="EG791" s="93"/>
      <c r="EH791" s="93"/>
      <c r="EI791" s="93"/>
      <c r="EJ791" s="93"/>
      <c r="EK791" s="93"/>
      <c r="EL791" s="93"/>
      <c r="EM791" s="93"/>
      <c r="EN791" s="93"/>
      <c r="EO791" s="93"/>
      <c r="EP791" s="93"/>
      <c r="EQ791" s="93"/>
      <c r="ER791" s="93"/>
      <c r="ES791" s="93"/>
      <c r="ET791" s="93"/>
      <c r="EU791" s="93"/>
      <c r="EV791" s="93"/>
      <c r="EW791" s="93"/>
      <c r="EX791" s="93"/>
      <c r="EY791" s="93"/>
      <c r="EZ791" s="93"/>
      <c r="FA791" s="93"/>
      <c r="FB791" s="93"/>
      <c r="FC791" s="93"/>
      <c r="FD791" s="93"/>
      <c r="FE791" s="93"/>
      <c r="FF791" s="93"/>
      <c r="FG791" s="93"/>
      <c r="FH791" s="93"/>
      <c r="FI791" s="93"/>
      <c r="FJ791" s="93"/>
      <c r="FK791" s="93"/>
      <c r="FL791" s="93"/>
      <c r="FM791" s="93"/>
      <c r="FN791" s="93"/>
      <c r="FO791" s="93"/>
      <c r="FP791" s="93"/>
      <c r="FQ791" s="93"/>
      <c r="FR791" s="93"/>
      <c r="FS791" s="93"/>
      <c r="FT791" s="93"/>
      <c r="FU791" s="93"/>
      <c r="FV791" s="93"/>
      <c r="FW791" s="93"/>
      <c r="FX791" s="93"/>
      <c r="FY791" s="93"/>
      <c r="FZ791" s="93"/>
      <c r="GA791" s="93"/>
      <c r="GB791" s="93"/>
      <c r="GC791" s="93"/>
      <c r="GD791" s="93"/>
      <c r="GE791" s="93"/>
      <c r="GF791" s="93"/>
      <c r="GG791" s="93"/>
      <c r="GH791" s="93"/>
      <c r="GI791" s="93"/>
      <c r="GJ791" s="93"/>
      <c r="GK791" s="93"/>
      <c r="GL791" s="93"/>
      <c r="GM791" s="93"/>
      <c r="GN791" s="93"/>
      <c r="GO791" s="93"/>
      <c r="GP791" s="93"/>
      <c r="GQ791" s="93"/>
      <c r="GR791" s="93"/>
      <c r="GS791" s="93"/>
      <c r="GT791" s="93"/>
      <c r="GU791" s="93"/>
      <c r="GV791" s="93"/>
      <c r="GW791" s="93"/>
      <c r="GX791" s="93"/>
      <c r="GY791" s="93"/>
      <c r="GZ791" s="93"/>
      <c r="HA791" s="93"/>
      <c r="HB791" s="93"/>
      <c r="HC791" s="93"/>
      <c r="HD791" s="93"/>
      <c r="HE791" s="93"/>
      <c r="HF791" s="93"/>
      <c r="HG791" s="93"/>
      <c r="HH791" s="93"/>
      <c r="HI791" s="93"/>
      <c r="HJ791" s="93"/>
      <c r="HK791" s="93"/>
      <c r="HL791" s="93"/>
      <c r="HM791" s="93"/>
      <c r="HN791" s="93"/>
      <c r="HO791" s="93"/>
      <c r="HP791" s="93"/>
      <c r="HQ791" s="93"/>
      <c r="HR791" s="93"/>
      <c r="HS791" s="93"/>
      <c r="HT791" s="93"/>
      <c r="HU791" s="93"/>
      <c r="HV791" s="93"/>
      <c r="HW791" s="93"/>
      <c r="HX791" s="93"/>
      <c r="HY791" s="93"/>
      <c r="HZ791" s="93"/>
      <c r="IA791" s="93"/>
      <c r="IB791" s="93"/>
      <c r="IC791" s="93"/>
      <c r="ID791" s="93"/>
      <c r="IE791" s="93"/>
      <c r="IF791" s="93"/>
      <c r="IG791" s="93"/>
      <c r="IH791" s="93"/>
      <c r="II791" s="93"/>
      <c r="IJ791" s="93"/>
      <c r="IK791" s="93"/>
      <c r="IL791" s="93"/>
      <c r="IM791" s="93"/>
      <c r="IN791" s="93"/>
      <c r="IO791" s="93"/>
      <c r="IP791" s="93"/>
      <c r="IQ791" s="93"/>
      <c r="IR791" s="93"/>
      <c r="IS791" s="93"/>
      <c r="IT791" s="93"/>
      <c r="IU791" s="93"/>
      <c r="IV791" s="93"/>
      <c r="IW791" s="93"/>
      <c r="IX791" s="93"/>
      <c r="IY791" s="93"/>
      <c r="IZ791" s="93"/>
      <c r="JA791" s="93"/>
      <c r="JB791" s="93"/>
      <c r="JC791" s="93"/>
      <c r="JD791" s="93"/>
      <c r="JE791" s="93"/>
      <c r="JF791" s="93"/>
      <c r="JG791" s="93"/>
      <c r="JH791" s="93"/>
      <c r="JI791" s="93"/>
      <c r="JJ791" s="93"/>
      <c r="JK791" s="93"/>
      <c r="JL791" s="93"/>
      <c r="JM791" s="93"/>
      <c r="JN791" s="93"/>
      <c r="JO791" s="93"/>
      <c r="JP791" s="93"/>
      <c r="JQ791" s="93"/>
      <c r="JR791" s="93"/>
      <c r="JS791" s="93"/>
    </row>
    <row r="792" spans="1:279" x14ac:dyDescent="0.25">
      <c r="A792" s="93"/>
      <c r="B792" s="93"/>
      <c r="C792" s="93"/>
      <c r="D792" s="93"/>
      <c r="E792" s="94"/>
      <c r="F792" s="191"/>
      <c r="G792" s="95"/>
      <c r="H792" s="191"/>
      <c r="I792" s="191"/>
      <c r="J792" s="96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  <c r="CM792" s="93"/>
      <c r="CN792" s="93"/>
      <c r="CO792" s="93"/>
      <c r="CP792" s="93"/>
      <c r="CQ792" s="93"/>
      <c r="CR792" s="93"/>
      <c r="CS792" s="93"/>
      <c r="CT792" s="93"/>
      <c r="CU792" s="93"/>
      <c r="CV792" s="93"/>
      <c r="CW792" s="93"/>
      <c r="CX792" s="93"/>
      <c r="CY792" s="93"/>
      <c r="CZ792" s="93"/>
      <c r="DA792" s="93"/>
      <c r="DB792" s="93"/>
      <c r="DC792" s="93"/>
      <c r="DD792" s="93"/>
      <c r="DE792" s="93"/>
      <c r="DF792" s="93"/>
      <c r="DG792" s="93"/>
      <c r="DH792" s="93"/>
      <c r="DI792" s="93"/>
      <c r="DJ792" s="93"/>
      <c r="DK792" s="93"/>
      <c r="DL792" s="93"/>
      <c r="DM792" s="93"/>
      <c r="DN792" s="93"/>
      <c r="DO792" s="93"/>
      <c r="DP792" s="93"/>
      <c r="DQ792" s="93"/>
      <c r="DR792" s="93"/>
      <c r="DS792" s="93"/>
      <c r="DT792" s="93"/>
      <c r="DU792" s="93"/>
      <c r="DV792" s="93"/>
      <c r="DW792" s="93"/>
      <c r="DX792" s="93"/>
      <c r="DY792" s="93"/>
      <c r="DZ792" s="93"/>
      <c r="EA792" s="93"/>
      <c r="EB792" s="93"/>
      <c r="EC792" s="93"/>
      <c r="ED792" s="93"/>
      <c r="EE792" s="93"/>
      <c r="EF792" s="93"/>
      <c r="EG792" s="93"/>
      <c r="EH792" s="93"/>
      <c r="EI792" s="93"/>
      <c r="EJ792" s="93"/>
      <c r="EK792" s="93"/>
      <c r="EL792" s="93"/>
      <c r="EM792" s="93"/>
      <c r="EN792" s="93"/>
      <c r="EO792" s="93"/>
      <c r="EP792" s="93"/>
      <c r="EQ792" s="93"/>
      <c r="ER792" s="93"/>
      <c r="ES792" s="93"/>
      <c r="ET792" s="93"/>
      <c r="EU792" s="93"/>
      <c r="EV792" s="93"/>
      <c r="EW792" s="93"/>
      <c r="EX792" s="93"/>
      <c r="EY792" s="93"/>
      <c r="EZ792" s="93"/>
      <c r="FA792" s="93"/>
      <c r="FB792" s="93"/>
      <c r="FC792" s="93"/>
      <c r="FD792" s="93"/>
      <c r="FE792" s="93"/>
      <c r="FF792" s="93"/>
      <c r="FG792" s="93"/>
      <c r="FH792" s="93"/>
      <c r="FI792" s="93"/>
      <c r="FJ792" s="93"/>
      <c r="FK792" s="93"/>
      <c r="FL792" s="93"/>
      <c r="FM792" s="93"/>
      <c r="FN792" s="93"/>
      <c r="FO792" s="93"/>
      <c r="FP792" s="93"/>
      <c r="FQ792" s="93"/>
      <c r="FR792" s="93"/>
      <c r="FS792" s="93"/>
      <c r="FT792" s="93"/>
      <c r="FU792" s="93"/>
      <c r="FV792" s="93"/>
      <c r="FW792" s="93"/>
      <c r="FX792" s="93"/>
      <c r="FY792" s="93"/>
      <c r="FZ792" s="93"/>
      <c r="GA792" s="93"/>
      <c r="GB792" s="93"/>
      <c r="GC792" s="93"/>
      <c r="GD792" s="93"/>
      <c r="GE792" s="93"/>
      <c r="GF792" s="93"/>
      <c r="GG792" s="93"/>
      <c r="GH792" s="93"/>
      <c r="GI792" s="93"/>
      <c r="GJ792" s="93"/>
      <c r="GK792" s="93"/>
      <c r="GL792" s="93"/>
      <c r="GM792" s="93"/>
      <c r="GN792" s="93"/>
      <c r="GO792" s="93"/>
      <c r="GP792" s="93"/>
      <c r="GQ792" s="93"/>
      <c r="GR792" s="93"/>
      <c r="GS792" s="93"/>
      <c r="GT792" s="93"/>
      <c r="GU792" s="93"/>
      <c r="GV792" s="93"/>
      <c r="GW792" s="93"/>
      <c r="GX792" s="93"/>
      <c r="GY792" s="93"/>
      <c r="GZ792" s="93"/>
      <c r="HA792" s="93"/>
      <c r="HB792" s="93"/>
      <c r="HC792" s="93"/>
      <c r="HD792" s="93"/>
      <c r="HE792" s="93"/>
      <c r="HF792" s="93"/>
      <c r="HG792" s="93"/>
      <c r="HH792" s="93"/>
      <c r="HI792" s="93"/>
      <c r="HJ792" s="93"/>
      <c r="HK792" s="93"/>
      <c r="HL792" s="93"/>
      <c r="HM792" s="93"/>
      <c r="HN792" s="93"/>
      <c r="HO792" s="93"/>
      <c r="HP792" s="93"/>
      <c r="HQ792" s="93"/>
      <c r="HR792" s="93"/>
      <c r="HS792" s="93"/>
      <c r="HT792" s="93"/>
      <c r="HU792" s="93"/>
      <c r="HV792" s="93"/>
      <c r="HW792" s="93"/>
      <c r="HX792" s="93"/>
      <c r="HY792" s="93"/>
      <c r="HZ792" s="93"/>
      <c r="IA792" s="93"/>
      <c r="IB792" s="93"/>
      <c r="IC792" s="93"/>
      <c r="ID792" s="93"/>
      <c r="IE792" s="93"/>
      <c r="IF792" s="93"/>
      <c r="IG792" s="93"/>
      <c r="IH792" s="93"/>
      <c r="II792" s="93"/>
      <c r="IJ792" s="93"/>
      <c r="IK792" s="93"/>
      <c r="IL792" s="93"/>
      <c r="IM792" s="93"/>
      <c r="IN792" s="93"/>
      <c r="IO792" s="93"/>
      <c r="IP792" s="93"/>
      <c r="IQ792" s="93"/>
      <c r="IR792" s="93"/>
      <c r="IS792" s="93"/>
      <c r="IT792" s="93"/>
      <c r="IU792" s="93"/>
      <c r="IV792" s="93"/>
      <c r="IW792" s="93"/>
      <c r="IX792" s="93"/>
      <c r="IY792" s="93"/>
      <c r="IZ792" s="93"/>
      <c r="JA792" s="93"/>
      <c r="JB792" s="93"/>
      <c r="JC792" s="93"/>
      <c r="JD792" s="93"/>
      <c r="JE792" s="93"/>
      <c r="JF792" s="93"/>
      <c r="JG792" s="93"/>
      <c r="JH792" s="93"/>
      <c r="JI792" s="93"/>
      <c r="JJ792" s="93"/>
      <c r="JK792" s="93"/>
      <c r="JL792" s="93"/>
      <c r="JM792" s="93"/>
      <c r="JN792" s="93"/>
      <c r="JO792" s="93"/>
      <c r="JP792" s="93"/>
      <c r="JQ792" s="93"/>
      <c r="JR792" s="93"/>
      <c r="JS792" s="93"/>
    </row>
    <row r="793" spans="1:279" x14ac:dyDescent="0.25">
      <c r="A793" s="93"/>
      <c r="B793" s="93"/>
      <c r="C793" s="93"/>
      <c r="D793" s="93"/>
      <c r="E793" s="94"/>
      <c r="F793" s="191"/>
      <c r="G793" s="95"/>
      <c r="H793" s="191"/>
      <c r="I793" s="191"/>
      <c r="J793" s="96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  <c r="CM793" s="93"/>
      <c r="CN793" s="93"/>
      <c r="CO793" s="93"/>
      <c r="CP793" s="93"/>
      <c r="CQ793" s="93"/>
      <c r="CR793" s="93"/>
      <c r="CS793" s="93"/>
      <c r="CT793" s="93"/>
      <c r="CU793" s="93"/>
      <c r="CV793" s="93"/>
      <c r="CW793" s="93"/>
      <c r="CX793" s="93"/>
      <c r="CY793" s="93"/>
      <c r="CZ793" s="93"/>
      <c r="DA793" s="93"/>
      <c r="DB793" s="93"/>
      <c r="DC793" s="93"/>
      <c r="DD793" s="93"/>
      <c r="DE793" s="93"/>
      <c r="DF793" s="93"/>
      <c r="DG793" s="93"/>
      <c r="DH793" s="93"/>
      <c r="DI793" s="93"/>
      <c r="DJ793" s="93"/>
      <c r="DK793" s="93"/>
      <c r="DL793" s="93"/>
      <c r="DM793" s="93"/>
      <c r="DN793" s="93"/>
      <c r="DO793" s="93"/>
      <c r="DP793" s="93"/>
      <c r="DQ793" s="93"/>
      <c r="DR793" s="93"/>
      <c r="DS793" s="93"/>
      <c r="DT793" s="93"/>
      <c r="DU793" s="93"/>
      <c r="DV793" s="93"/>
      <c r="DW793" s="93"/>
      <c r="DX793" s="93"/>
      <c r="DY793" s="93"/>
      <c r="DZ793" s="93"/>
      <c r="EA793" s="93"/>
      <c r="EB793" s="93"/>
      <c r="EC793" s="93"/>
      <c r="ED793" s="93"/>
      <c r="EE793" s="93"/>
      <c r="EF793" s="93"/>
      <c r="EG793" s="93"/>
      <c r="EH793" s="93"/>
      <c r="EI793" s="93"/>
      <c r="EJ793" s="93"/>
      <c r="EK793" s="93"/>
      <c r="EL793" s="93"/>
      <c r="EM793" s="93"/>
      <c r="EN793" s="93"/>
      <c r="EO793" s="93"/>
      <c r="EP793" s="93"/>
      <c r="EQ793" s="93"/>
      <c r="ER793" s="93"/>
      <c r="ES793" s="93"/>
      <c r="ET793" s="93"/>
      <c r="EU793" s="93"/>
      <c r="EV793" s="93"/>
      <c r="EW793" s="93"/>
      <c r="EX793" s="93"/>
      <c r="EY793" s="93"/>
      <c r="EZ793" s="93"/>
      <c r="FA793" s="93"/>
      <c r="FB793" s="93"/>
      <c r="FC793" s="93"/>
      <c r="FD793" s="93"/>
      <c r="FE793" s="93"/>
      <c r="FF793" s="93"/>
      <c r="FG793" s="93"/>
      <c r="FH793" s="93"/>
      <c r="FI793" s="93"/>
      <c r="FJ793" s="93"/>
      <c r="FK793" s="93"/>
      <c r="FL793" s="93"/>
      <c r="FM793" s="93"/>
      <c r="FN793" s="93"/>
      <c r="FO793" s="93"/>
      <c r="FP793" s="93"/>
      <c r="FQ793" s="93"/>
      <c r="FR793" s="93"/>
      <c r="FS793" s="93"/>
      <c r="FT793" s="93"/>
      <c r="FU793" s="93"/>
      <c r="FV793" s="93"/>
      <c r="FW793" s="93"/>
      <c r="FX793" s="93"/>
      <c r="FY793" s="93"/>
      <c r="FZ793" s="93"/>
      <c r="GA793" s="93"/>
      <c r="GB793" s="93"/>
      <c r="GC793" s="93"/>
      <c r="GD793" s="93"/>
      <c r="GE793" s="93"/>
      <c r="GF793" s="93"/>
      <c r="GG793" s="93"/>
      <c r="GH793" s="93"/>
      <c r="GI793" s="93"/>
      <c r="GJ793" s="93"/>
      <c r="GK793" s="93"/>
      <c r="GL793" s="93"/>
      <c r="GM793" s="93"/>
      <c r="GN793" s="93"/>
      <c r="GO793" s="93"/>
      <c r="GP793" s="93"/>
      <c r="GQ793" s="93"/>
      <c r="GR793" s="93"/>
      <c r="GS793" s="93"/>
      <c r="GT793" s="93"/>
      <c r="GU793" s="93"/>
      <c r="GV793" s="93"/>
      <c r="GW793" s="93"/>
      <c r="GX793" s="93"/>
      <c r="GY793" s="93"/>
      <c r="GZ793" s="93"/>
      <c r="HA793" s="93"/>
      <c r="HB793" s="93"/>
      <c r="HC793" s="93"/>
      <c r="HD793" s="93"/>
      <c r="HE793" s="93"/>
      <c r="HF793" s="93"/>
      <c r="HG793" s="93"/>
      <c r="HH793" s="93"/>
      <c r="HI793" s="93"/>
      <c r="HJ793" s="93"/>
      <c r="HK793" s="93"/>
      <c r="HL793" s="93"/>
      <c r="HM793" s="93"/>
      <c r="HN793" s="93"/>
      <c r="HO793" s="93"/>
      <c r="HP793" s="93"/>
      <c r="HQ793" s="93"/>
      <c r="HR793" s="93"/>
      <c r="HS793" s="93"/>
      <c r="HT793" s="93"/>
      <c r="HU793" s="93"/>
      <c r="HV793" s="93"/>
      <c r="HW793" s="93"/>
      <c r="HX793" s="93"/>
      <c r="HY793" s="93"/>
      <c r="HZ793" s="93"/>
      <c r="IA793" s="93"/>
      <c r="IB793" s="93"/>
      <c r="IC793" s="93"/>
      <c r="ID793" s="93"/>
      <c r="IE793" s="93"/>
      <c r="IF793" s="93"/>
      <c r="IG793" s="93"/>
      <c r="IH793" s="93"/>
      <c r="II793" s="93"/>
      <c r="IJ793" s="93"/>
      <c r="IK793" s="93"/>
      <c r="IL793" s="93"/>
      <c r="IM793" s="93"/>
      <c r="IN793" s="93"/>
      <c r="IO793" s="93"/>
      <c r="IP793" s="93"/>
      <c r="IQ793" s="93"/>
      <c r="IR793" s="93"/>
      <c r="IS793" s="93"/>
      <c r="IT793" s="93"/>
      <c r="IU793" s="93"/>
      <c r="IV793" s="93"/>
      <c r="IW793" s="93"/>
      <c r="IX793" s="93"/>
      <c r="IY793" s="93"/>
      <c r="IZ793" s="93"/>
      <c r="JA793" s="93"/>
      <c r="JB793" s="93"/>
      <c r="JC793" s="93"/>
      <c r="JD793" s="93"/>
      <c r="JE793" s="93"/>
      <c r="JF793" s="93"/>
      <c r="JG793" s="93"/>
      <c r="JH793" s="93"/>
      <c r="JI793" s="93"/>
      <c r="JJ793" s="93"/>
      <c r="JK793" s="93"/>
      <c r="JL793" s="93"/>
      <c r="JM793" s="93"/>
      <c r="JN793" s="93"/>
      <c r="JO793" s="93"/>
      <c r="JP793" s="93"/>
      <c r="JQ793" s="93"/>
      <c r="JR793" s="93"/>
      <c r="JS793" s="93"/>
    </row>
    <row r="794" spans="1:279" x14ac:dyDescent="0.25">
      <c r="A794" s="93"/>
      <c r="B794" s="93"/>
      <c r="C794" s="93"/>
      <c r="D794" s="93"/>
      <c r="E794" s="94"/>
      <c r="F794" s="191"/>
      <c r="G794" s="95"/>
      <c r="H794" s="191"/>
      <c r="I794" s="191"/>
      <c r="J794" s="96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  <c r="CM794" s="93"/>
      <c r="CN794" s="93"/>
      <c r="CO794" s="93"/>
      <c r="CP794" s="93"/>
      <c r="CQ794" s="93"/>
      <c r="CR794" s="93"/>
      <c r="CS794" s="93"/>
      <c r="CT794" s="93"/>
      <c r="CU794" s="93"/>
      <c r="CV794" s="93"/>
      <c r="CW794" s="93"/>
      <c r="CX794" s="93"/>
      <c r="CY794" s="93"/>
      <c r="CZ794" s="93"/>
      <c r="DA794" s="93"/>
      <c r="DB794" s="93"/>
      <c r="DC794" s="93"/>
      <c r="DD794" s="93"/>
      <c r="DE794" s="93"/>
      <c r="DF794" s="93"/>
      <c r="DG794" s="93"/>
      <c r="DH794" s="93"/>
      <c r="DI794" s="93"/>
      <c r="DJ794" s="93"/>
      <c r="DK794" s="93"/>
      <c r="DL794" s="93"/>
      <c r="DM794" s="93"/>
      <c r="DN794" s="93"/>
      <c r="DO794" s="93"/>
      <c r="DP794" s="93"/>
      <c r="DQ794" s="93"/>
      <c r="DR794" s="93"/>
      <c r="DS794" s="93"/>
      <c r="DT794" s="93"/>
      <c r="DU794" s="93"/>
      <c r="DV794" s="93"/>
      <c r="DW794" s="93"/>
      <c r="DX794" s="93"/>
      <c r="DY794" s="93"/>
      <c r="DZ794" s="93"/>
      <c r="EA794" s="93"/>
      <c r="EB794" s="93"/>
      <c r="EC794" s="93"/>
      <c r="ED794" s="93"/>
      <c r="EE794" s="93"/>
      <c r="EF794" s="93"/>
      <c r="EG794" s="93"/>
      <c r="EH794" s="93"/>
      <c r="EI794" s="93"/>
      <c r="EJ794" s="93"/>
      <c r="EK794" s="93"/>
      <c r="EL794" s="93"/>
      <c r="EM794" s="93"/>
      <c r="EN794" s="93"/>
      <c r="EO794" s="93"/>
      <c r="EP794" s="93"/>
      <c r="EQ794" s="93"/>
      <c r="ER794" s="93"/>
      <c r="ES794" s="93"/>
      <c r="ET794" s="93"/>
      <c r="EU794" s="93"/>
      <c r="EV794" s="93"/>
      <c r="EW794" s="93"/>
      <c r="EX794" s="93"/>
      <c r="EY794" s="93"/>
      <c r="EZ794" s="93"/>
      <c r="FA794" s="93"/>
      <c r="FB794" s="93"/>
      <c r="FC794" s="93"/>
      <c r="FD794" s="93"/>
      <c r="FE794" s="93"/>
      <c r="FF794" s="93"/>
      <c r="FG794" s="93"/>
      <c r="FH794" s="93"/>
      <c r="FI794" s="93"/>
      <c r="FJ794" s="93"/>
      <c r="FK794" s="93"/>
      <c r="FL794" s="93"/>
      <c r="FM794" s="93"/>
      <c r="FN794" s="93"/>
      <c r="FO794" s="93"/>
      <c r="FP794" s="93"/>
      <c r="FQ794" s="93"/>
      <c r="FR794" s="93"/>
      <c r="FS794" s="93"/>
      <c r="FT794" s="93"/>
      <c r="FU794" s="93"/>
      <c r="FV794" s="93"/>
      <c r="FW794" s="93"/>
      <c r="FX794" s="93"/>
      <c r="FY794" s="93"/>
      <c r="FZ794" s="93"/>
      <c r="GA794" s="93"/>
      <c r="GB794" s="93"/>
      <c r="GC794" s="93"/>
      <c r="GD794" s="93"/>
      <c r="GE794" s="93"/>
      <c r="GF794" s="93"/>
      <c r="GG794" s="93"/>
      <c r="GH794" s="93"/>
      <c r="GI794" s="93"/>
      <c r="GJ794" s="93"/>
      <c r="GK794" s="93"/>
      <c r="GL794" s="93"/>
      <c r="GM794" s="93"/>
      <c r="GN794" s="93"/>
      <c r="GO794" s="93"/>
      <c r="GP794" s="93"/>
      <c r="GQ794" s="93"/>
      <c r="GR794" s="93"/>
      <c r="GS794" s="93"/>
      <c r="GT794" s="93"/>
      <c r="GU794" s="93"/>
      <c r="GV794" s="93"/>
      <c r="GW794" s="93"/>
      <c r="GX794" s="93"/>
      <c r="GY794" s="93"/>
      <c r="GZ794" s="93"/>
      <c r="HA794" s="93"/>
      <c r="HB794" s="93"/>
      <c r="HC794" s="93"/>
      <c r="HD794" s="93"/>
      <c r="HE794" s="93"/>
      <c r="HF794" s="93"/>
      <c r="HG794" s="93"/>
      <c r="HH794" s="93"/>
      <c r="HI794" s="93"/>
      <c r="HJ794" s="93"/>
      <c r="HK794" s="93"/>
      <c r="HL794" s="93"/>
      <c r="HM794" s="93"/>
      <c r="HN794" s="93"/>
      <c r="HO794" s="93"/>
      <c r="HP794" s="93"/>
      <c r="HQ794" s="93"/>
      <c r="HR794" s="93"/>
      <c r="HS794" s="93"/>
      <c r="HT794" s="93"/>
      <c r="HU794" s="93"/>
      <c r="HV794" s="93"/>
      <c r="HW794" s="93"/>
      <c r="HX794" s="93"/>
      <c r="HY794" s="93"/>
      <c r="HZ794" s="93"/>
      <c r="IA794" s="93"/>
      <c r="IB794" s="93"/>
      <c r="IC794" s="93"/>
      <c r="ID794" s="93"/>
      <c r="IE794" s="93"/>
      <c r="IF794" s="93"/>
      <c r="IG794" s="93"/>
      <c r="IH794" s="93"/>
      <c r="II794" s="93"/>
      <c r="IJ794" s="93"/>
      <c r="IK794" s="93"/>
      <c r="IL794" s="93"/>
      <c r="IM794" s="93"/>
      <c r="IN794" s="93"/>
      <c r="IO794" s="93"/>
      <c r="IP794" s="93"/>
      <c r="IQ794" s="93"/>
      <c r="IR794" s="93"/>
      <c r="IS794" s="93"/>
      <c r="IT794" s="93"/>
      <c r="IU794" s="93"/>
      <c r="IV794" s="93"/>
      <c r="IW794" s="93"/>
      <c r="IX794" s="93"/>
      <c r="IY794" s="93"/>
      <c r="IZ794" s="93"/>
      <c r="JA794" s="93"/>
      <c r="JB794" s="93"/>
      <c r="JC794" s="93"/>
      <c r="JD794" s="93"/>
      <c r="JE794" s="93"/>
      <c r="JF794" s="93"/>
      <c r="JG794" s="93"/>
      <c r="JH794" s="93"/>
      <c r="JI794" s="93"/>
      <c r="JJ794" s="93"/>
      <c r="JK794" s="93"/>
      <c r="JL794" s="93"/>
      <c r="JM794" s="93"/>
      <c r="JN794" s="93"/>
      <c r="JO794" s="93"/>
      <c r="JP794" s="93"/>
      <c r="JQ794" s="93"/>
      <c r="JR794" s="93"/>
      <c r="JS794" s="93"/>
    </row>
    <row r="795" spans="1:279" x14ac:dyDescent="0.25">
      <c r="A795" s="93"/>
      <c r="B795" s="93"/>
      <c r="C795" s="93"/>
      <c r="D795" s="93"/>
      <c r="E795" s="94"/>
      <c r="F795" s="191"/>
      <c r="G795" s="95"/>
      <c r="H795" s="191"/>
      <c r="I795" s="191"/>
      <c r="J795" s="96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  <c r="CM795" s="93"/>
      <c r="CN795" s="93"/>
      <c r="CO795" s="93"/>
      <c r="CP795" s="93"/>
      <c r="CQ795" s="93"/>
      <c r="CR795" s="93"/>
      <c r="CS795" s="93"/>
      <c r="CT795" s="93"/>
      <c r="CU795" s="93"/>
      <c r="CV795" s="93"/>
      <c r="CW795" s="93"/>
      <c r="CX795" s="93"/>
      <c r="CY795" s="93"/>
      <c r="CZ795" s="93"/>
      <c r="DA795" s="93"/>
      <c r="DB795" s="93"/>
      <c r="DC795" s="93"/>
      <c r="DD795" s="93"/>
      <c r="DE795" s="93"/>
      <c r="DF795" s="93"/>
      <c r="DG795" s="93"/>
      <c r="DH795" s="93"/>
      <c r="DI795" s="93"/>
      <c r="DJ795" s="93"/>
      <c r="DK795" s="93"/>
      <c r="DL795" s="93"/>
      <c r="DM795" s="93"/>
      <c r="DN795" s="93"/>
      <c r="DO795" s="93"/>
      <c r="DP795" s="93"/>
      <c r="DQ795" s="93"/>
      <c r="DR795" s="93"/>
      <c r="DS795" s="93"/>
      <c r="DT795" s="93"/>
      <c r="DU795" s="93"/>
      <c r="DV795" s="93"/>
      <c r="DW795" s="93"/>
      <c r="DX795" s="93"/>
      <c r="DY795" s="93"/>
      <c r="DZ795" s="93"/>
      <c r="EA795" s="93"/>
      <c r="EB795" s="93"/>
      <c r="EC795" s="93"/>
      <c r="ED795" s="93"/>
      <c r="EE795" s="93"/>
      <c r="EF795" s="93"/>
      <c r="EG795" s="93"/>
      <c r="EH795" s="93"/>
      <c r="EI795" s="93"/>
      <c r="EJ795" s="93"/>
      <c r="EK795" s="93"/>
      <c r="EL795" s="93"/>
      <c r="EM795" s="93"/>
      <c r="EN795" s="93"/>
      <c r="EO795" s="93"/>
      <c r="EP795" s="93"/>
      <c r="EQ795" s="93"/>
      <c r="ER795" s="93"/>
      <c r="ES795" s="93"/>
      <c r="ET795" s="93"/>
      <c r="EU795" s="93"/>
      <c r="EV795" s="93"/>
      <c r="EW795" s="93"/>
      <c r="EX795" s="93"/>
      <c r="EY795" s="93"/>
      <c r="EZ795" s="93"/>
      <c r="FA795" s="93"/>
      <c r="FB795" s="93"/>
      <c r="FC795" s="93"/>
      <c r="FD795" s="93"/>
      <c r="FE795" s="93"/>
      <c r="FF795" s="93"/>
      <c r="FG795" s="93"/>
      <c r="FH795" s="93"/>
      <c r="FI795" s="93"/>
      <c r="FJ795" s="93"/>
      <c r="FK795" s="93"/>
      <c r="FL795" s="93"/>
      <c r="FM795" s="93"/>
      <c r="FN795" s="93"/>
      <c r="FO795" s="93"/>
      <c r="FP795" s="93"/>
      <c r="FQ795" s="93"/>
      <c r="FR795" s="93"/>
      <c r="FS795" s="93"/>
      <c r="FT795" s="93"/>
      <c r="FU795" s="93"/>
      <c r="FV795" s="93"/>
      <c r="FW795" s="93"/>
      <c r="FX795" s="93"/>
      <c r="FY795" s="93"/>
      <c r="FZ795" s="93"/>
      <c r="GA795" s="93"/>
      <c r="GB795" s="93"/>
      <c r="GC795" s="93"/>
      <c r="GD795" s="93"/>
      <c r="GE795" s="93"/>
      <c r="GF795" s="93"/>
      <c r="GG795" s="93"/>
      <c r="GH795" s="93"/>
      <c r="GI795" s="93"/>
      <c r="GJ795" s="93"/>
      <c r="GK795" s="93"/>
      <c r="GL795" s="93"/>
      <c r="GM795" s="93"/>
      <c r="GN795" s="93"/>
      <c r="GO795" s="93"/>
      <c r="GP795" s="93"/>
      <c r="GQ795" s="93"/>
      <c r="GR795" s="93"/>
      <c r="GS795" s="93"/>
      <c r="GT795" s="93"/>
      <c r="GU795" s="93"/>
      <c r="GV795" s="93"/>
      <c r="GW795" s="93"/>
      <c r="GX795" s="93"/>
      <c r="GY795" s="93"/>
      <c r="GZ795" s="93"/>
      <c r="HA795" s="93"/>
      <c r="HB795" s="93"/>
      <c r="HC795" s="93"/>
      <c r="HD795" s="93"/>
      <c r="HE795" s="93"/>
      <c r="HF795" s="93"/>
      <c r="HG795" s="93"/>
      <c r="HH795" s="93"/>
      <c r="HI795" s="93"/>
      <c r="HJ795" s="93"/>
      <c r="HK795" s="93"/>
      <c r="HL795" s="93"/>
      <c r="HM795" s="93"/>
      <c r="HN795" s="93"/>
      <c r="HO795" s="93"/>
      <c r="HP795" s="93"/>
      <c r="HQ795" s="93"/>
      <c r="HR795" s="93"/>
      <c r="HS795" s="93"/>
      <c r="HT795" s="93"/>
      <c r="HU795" s="93"/>
      <c r="HV795" s="93"/>
      <c r="HW795" s="93"/>
      <c r="HX795" s="93"/>
      <c r="HY795" s="93"/>
      <c r="HZ795" s="93"/>
      <c r="IA795" s="93"/>
      <c r="IB795" s="93"/>
      <c r="IC795" s="93"/>
      <c r="ID795" s="93"/>
      <c r="IE795" s="93"/>
      <c r="IF795" s="93"/>
      <c r="IG795" s="93"/>
      <c r="IH795" s="93"/>
      <c r="II795" s="93"/>
      <c r="IJ795" s="93"/>
      <c r="IK795" s="93"/>
      <c r="IL795" s="93"/>
      <c r="IM795" s="93"/>
      <c r="IN795" s="93"/>
      <c r="IO795" s="93"/>
      <c r="IP795" s="93"/>
      <c r="IQ795" s="93"/>
      <c r="IR795" s="93"/>
      <c r="IS795" s="93"/>
      <c r="IT795" s="93"/>
      <c r="IU795" s="93"/>
      <c r="IV795" s="93"/>
      <c r="IW795" s="93"/>
      <c r="IX795" s="93"/>
      <c r="IY795" s="93"/>
      <c r="IZ795" s="93"/>
      <c r="JA795" s="93"/>
      <c r="JB795" s="93"/>
      <c r="JC795" s="93"/>
      <c r="JD795" s="93"/>
      <c r="JE795" s="93"/>
      <c r="JF795" s="93"/>
      <c r="JG795" s="93"/>
      <c r="JH795" s="93"/>
      <c r="JI795" s="93"/>
      <c r="JJ795" s="93"/>
      <c r="JK795" s="93"/>
      <c r="JL795" s="93"/>
      <c r="JM795" s="93"/>
      <c r="JN795" s="93"/>
      <c r="JO795" s="93"/>
      <c r="JP795" s="93"/>
      <c r="JQ795" s="93"/>
      <c r="JR795" s="93"/>
      <c r="JS795" s="93"/>
    </row>
    <row r="796" spans="1:279" x14ac:dyDescent="0.25">
      <c r="A796" s="93"/>
      <c r="B796" s="93"/>
      <c r="C796" s="93"/>
      <c r="D796" s="93"/>
      <c r="E796" s="94"/>
      <c r="F796" s="191"/>
      <c r="G796" s="95"/>
      <c r="H796" s="191"/>
      <c r="I796" s="191"/>
      <c r="J796" s="96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  <c r="CM796" s="93"/>
      <c r="CN796" s="93"/>
      <c r="CO796" s="93"/>
      <c r="CP796" s="93"/>
      <c r="CQ796" s="93"/>
      <c r="CR796" s="93"/>
      <c r="CS796" s="93"/>
      <c r="CT796" s="93"/>
      <c r="CU796" s="93"/>
      <c r="CV796" s="93"/>
      <c r="CW796" s="93"/>
      <c r="CX796" s="93"/>
      <c r="CY796" s="93"/>
      <c r="CZ796" s="93"/>
      <c r="DA796" s="93"/>
      <c r="DB796" s="93"/>
      <c r="DC796" s="93"/>
      <c r="DD796" s="93"/>
      <c r="DE796" s="93"/>
      <c r="DF796" s="93"/>
      <c r="DG796" s="93"/>
      <c r="DH796" s="93"/>
      <c r="DI796" s="93"/>
      <c r="DJ796" s="93"/>
      <c r="DK796" s="93"/>
      <c r="DL796" s="93"/>
      <c r="DM796" s="93"/>
      <c r="DN796" s="93"/>
      <c r="DO796" s="93"/>
      <c r="DP796" s="93"/>
      <c r="DQ796" s="93"/>
      <c r="DR796" s="93"/>
      <c r="DS796" s="93"/>
      <c r="DT796" s="93"/>
      <c r="DU796" s="93"/>
      <c r="DV796" s="93"/>
      <c r="DW796" s="93"/>
      <c r="DX796" s="93"/>
      <c r="DY796" s="93"/>
      <c r="DZ796" s="93"/>
      <c r="EA796" s="93"/>
      <c r="EB796" s="93"/>
      <c r="EC796" s="93"/>
      <c r="ED796" s="93"/>
      <c r="EE796" s="93"/>
      <c r="EF796" s="93"/>
      <c r="EG796" s="93"/>
      <c r="EH796" s="93"/>
      <c r="EI796" s="93"/>
      <c r="EJ796" s="93"/>
      <c r="EK796" s="93"/>
      <c r="EL796" s="93"/>
      <c r="EM796" s="93"/>
      <c r="EN796" s="93"/>
      <c r="EO796" s="93"/>
      <c r="EP796" s="93"/>
      <c r="EQ796" s="93"/>
      <c r="ER796" s="93"/>
      <c r="ES796" s="93"/>
      <c r="ET796" s="93"/>
      <c r="EU796" s="93"/>
      <c r="EV796" s="93"/>
      <c r="EW796" s="93"/>
      <c r="EX796" s="93"/>
      <c r="EY796" s="93"/>
      <c r="EZ796" s="93"/>
      <c r="FA796" s="93"/>
      <c r="FB796" s="93"/>
      <c r="FC796" s="93"/>
      <c r="FD796" s="93"/>
      <c r="FE796" s="93"/>
      <c r="FF796" s="93"/>
      <c r="FG796" s="93"/>
      <c r="FH796" s="93"/>
      <c r="FI796" s="93"/>
      <c r="FJ796" s="93"/>
      <c r="FK796" s="93"/>
      <c r="FL796" s="93"/>
      <c r="FM796" s="93"/>
      <c r="FN796" s="93"/>
      <c r="FO796" s="93"/>
      <c r="FP796" s="93"/>
      <c r="FQ796" s="93"/>
      <c r="FR796" s="93"/>
      <c r="FS796" s="93"/>
      <c r="FT796" s="93"/>
      <c r="FU796" s="93"/>
      <c r="FV796" s="93"/>
      <c r="FW796" s="93"/>
      <c r="FX796" s="93"/>
      <c r="FY796" s="93"/>
      <c r="FZ796" s="93"/>
      <c r="GA796" s="93"/>
      <c r="GB796" s="93"/>
      <c r="GC796" s="93"/>
      <c r="GD796" s="93"/>
      <c r="GE796" s="93"/>
      <c r="GF796" s="93"/>
      <c r="GG796" s="93"/>
      <c r="GH796" s="93"/>
      <c r="GI796" s="93"/>
      <c r="GJ796" s="93"/>
      <c r="GK796" s="93"/>
      <c r="GL796" s="93"/>
      <c r="GM796" s="93"/>
      <c r="GN796" s="93"/>
      <c r="GO796" s="93"/>
      <c r="GP796" s="93"/>
      <c r="GQ796" s="93"/>
      <c r="GR796" s="93"/>
      <c r="GS796" s="93"/>
      <c r="GT796" s="93"/>
      <c r="GU796" s="93"/>
      <c r="GV796" s="93"/>
      <c r="GW796" s="93"/>
      <c r="GX796" s="93"/>
      <c r="GY796" s="93"/>
      <c r="GZ796" s="93"/>
      <c r="HA796" s="93"/>
      <c r="HB796" s="93"/>
      <c r="HC796" s="93"/>
      <c r="HD796" s="93"/>
      <c r="HE796" s="93"/>
      <c r="HF796" s="93"/>
      <c r="HG796" s="93"/>
      <c r="HH796" s="93"/>
      <c r="HI796" s="93"/>
      <c r="HJ796" s="93"/>
      <c r="HK796" s="93"/>
      <c r="HL796" s="93"/>
      <c r="HM796" s="93"/>
      <c r="HN796" s="93"/>
      <c r="HO796" s="93"/>
      <c r="HP796" s="93"/>
      <c r="HQ796" s="93"/>
      <c r="HR796" s="93"/>
      <c r="HS796" s="93"/>
      <c r="HT796" s="93"/>
      <c r="HU796" s="93"/>
      <c r="HV796" s="93"/>
      <c r="HW796" s="93"/>
      <c r="HX796" s="93"/>
      <c r="HY796" s="93"/>
      <c r="HZ796" s="93"/>
      <c r="IA796" s="93"/>
      <c r="IB796" s="93"/>
      <c r="IC796" s="93"/>
      <c r="ID796" s="93"/>
      <c r="IE796" s="93"/>
      <c r="IF796" s="93"/>
      <c r="IG796" s="93"/>
      <c r="IH796" s="93"/>
      <c r="II796" s="93"/>
      <c r="IJ796" s="93"/>
      <c r="IK796" s="93"/>
      <c r="IL796" s="93"/>
      <c r="IM796" s="93"/>
      <c r="IN796" s="93"/>
      <c r="IO796" s="93"/>
      <c r="IP796" s="93"/>
      <c r="IQ796" s="93"/>
      <c r="IR796" s="93"/>
      <c r="IS796" s="93"/>
      <c r="IT796" s="93"/>
      <c r="IU796" s="93"/>
      <c r="IV796" s="93"/>
      <c r="IW796" s="93"/>
      <c r="IX796" s="93"/>
      <c r="IY796" s="93"/>
      <c r="IZ796" s="93"/>
      <c r="JA796" s="93"/>
      <c r="JB796" s="93"/>
      <c r="JC796" s="93"/>
      <c r="JD796" s="93"/>
      <c r="JE796" s="93"/>
      <c r="JF796" s="93"/>
      <c r="JG796" s="93"/>
      <c r="JH796" s="93"/>
      <c r="JI796" s="93"/>
      <c r="JJ796" s="93"/>
      <c r="JK796" s="93"/>
      <c r="JL796" s="93"/>
      <c r="JM796" s="93"/>
      <c r="JN796" s="93"/>
      <c r="JO796" s="93"/>
      <c r="JP796" s="93"/>
      <c r="JQ796" s="93"/>
      <c r="JR796" s="93"/>
      <c r="JS796" s="93"/>
    </row>
    <row r="797" spans="1:279" x14ac:dyDescent="0.25">
      <c r="A797" s="93"/>
      <c r="B797" s="93"/>
      <c r="C797" s="93"/>
      <c r="D797" s="93"/>
      <c r="E797" s="94"/>
      <c r="F797" s="191"/>
      <c r="G797" s="95"/>
      <c r="H797" s="191"/>
      <c r="I797" s="191"/>
      <c r="J797" s="96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  <c r="CM797" s="93"/>
      <c r="CN797" s="93"/>
      <c r="CO797" s="93"/>
      <c r="CP797" s="93"/>
      <c r="CQ797" s="93"/>
      <c r="CR797" s="93"/>
      <c r="CS797" s="93"/>
      <c r="CT797" s="93"/>
      <c r="CU797" s="93"/>
      <c r="CV797" s="93"/>
      <c r="CW797" s="93"/>
      <c r="CX797" s="93"/>
      <c r="CY797" s="93"/>
      <c r="CZ797" s="93"/>
      <c r="DA797" s="93"/>
      <c r="DB797" s="93"/>
      <c r="DC797" s="93"/>
      <c r="DD797" s="93"/>
      <c r="DE797" s="93"/>
      <c r="DF797" s="93"/>
      <c r="DG797" s="93"/>
      <c r="DH797" s="93"/>
      <c r="DI797" s="93"/>
      <c r="DJ797" s="93"/>
      <c r="DK797" s="93"/>
      <c r="DL797" s="93"/>
      <c r="DM797" s="93"/>
      <c r="DN797" s="93"/>
      <c r="DO797" s="93"/>
      <c r="DP797" s="93"/>
      <c r="DQ797" s="93"/>
      <c r="DR797" s="93"/>
      <c r="DS797" s="93"/>
      <c r="DT797" s="93"/>
      <c r="DU797" s="93"/>
      <c r="DV797" s="93"/>
      <c r="DW797" s="93"/>
      <c r="DX797" s="93"/>
      <c r="DY797" s="93"/>
      <c r="DZ797" s="93"/>
      <c r="EA797" s="93"/>
      <c r="EB797" s="93"/>
      <c r="EC797" s="93"/>
      <c r="ED797" s="93"/>
      <c r="EE797" s="93"/>
      <c r="EF797" s="93"/>
      <c r="EG797" s="93"/>
      <c r="EH797" s="93"/>
      <c r="EI797" s="93"/>
      <c r="EJ797" s="93"/>
      <c r="EK797" s="93"/>
      <c r="EL797" s="93"/>
      <c r="EM797" s="93"/>
      <c r="EN797" s="93"/>
      <c r="EO797" s="93"/>
      <c r="EP797" s="93"/>
      <c r="EQ797" s="93"/>
      <c r="ER797" s="93"/>
      <c r="ES797" s="93"/>
      <c r="ET797" s="93"/>
      <c r="EU797" s="93"/>
      <c r="EV797" s="93"/>
      <c r="EW797" s="93"/>
      <c r="EX797" s="93"/>
      <c r="EY797" s="93"/>
      <c r="EZ797" s="93"/>
      <c r="FA797" s="93"/>
      <c r="FB797" s="93"/>
      <c r="FC797" s="93"/>
      <c r="FD797" s="93"/>
      <c r="FE797" s="93"/>
      <c r="FF797" s="93"/>
      <c r="FG797" s="93"/>
      <c r="FH797" s="93"/>
      <c r="FI797" s="93"/>
      <c r="FJ797" s="93"/>
      <c r="FK797" s="93"/>
      <c r="FL797" s="93"/>
      <c r="FM797" s="93"/>
      <c r="FN797" s="93"/>
      <c r="FO797" s="93"/>
      <c r="FP797" s="93"/>
      <c r="FQ797" s="93"/>
      <c r="FR797" s="93"/>
      <c r="FS797" s="93"/>
      <c r="FT797" s="93"/>
      <c r="FU797" s="93"/>
      <c r="FV797" s="93"/>
      <c r="FW797" s="93"/>
      <c r="FX797" s="93"/>
      <c r="FY797" s="93"/>
      <c r="FZ797" s="93"/>
      <c r="GA797" s="93"/>
      <c r="GB797" s="93"/>
      <c r="GC797" s="93"/>
      <c r="GD797" s="93"/>
      <c r="GE797" s="93"/>
      <c r="GF797" s="93"/>
      <c r="GG797" s="93"/>
      <c r="GH797" s="93"/>
      <c r="GI797" s="93"/>
      <c r="GJ797" s="93"/>
      <c r="GK797" s="93"/>
      <c r="GL797" s="93"/>
      <c r="GM797" s="93"/>
      <c r="GN797" s="93"/>
      <c r="GO797" s="93"/>
      <c r="GP797" s="93"/>
      <c r="GQ797" s="93"/>
      <c r="GR797" s="93"/>
      <c r="GS797" s="93"/>
      <c r="GT797" s="93"/>
      <c r="GU797" s="93"/>
      <c r="GV797" s="93"/>
      <c r="GW797" s="93"/>
      <c r="GX797" s="93"/>
      <c r="GY797" s="93"/>
      <c r="GZ797" s="93"/>
      <c r="HA797" s="93"/>
      <c r="HB797" s="93"/>
      <c r="HC797" s="93"/>
      <c r="HD797" s="93"/>
      <c r="HE797" s="93"/>
      <c r="HF797" s="93"/>
      <c r="HG797" s="93"/>
      <c r="HH797" s="93"/>
      <c r="HI797" s="93"/>
      <c r="HJ797" s="93"/>
      <c r="HK797" s="93"/>
      <c r="HL797" s="93"/>
      <c r="HM797" s="93"/>
      <c r="HN797" s="93"/>
      <c r="HO797" s="93"/>
      <c r="HP797" s="93"/>
      <c r="HQ797" s="93"/>
      <c r="HR797" s="93"/>
      <c r="HS797" s="93"/>
      <c r="HT797" s="93"/>
      <c r="HU797" s="93"/>
      <c r="HV797" s="93"/>
      <c r="HW797" s="93"/>
      <c r="HX797" s="93"/>
      <c r="HY797" s="93"/>
      <c r="HZ797" s="93"/>
      <c r="IA797" s="93"/>
      <c r="IB797" s="93"/>
      <c r="IC797" s="93"/>
      <c r="ID797" s="93"/>
      <c r="IE797" s="93"/>
      <c r="IF797" s="93"/>
      <c r="IG797" s="93"/>
      <c r="IH797" s="93"/>
      <c r="II797" s="93"/>
      <c r="IJ797" s="93"/>
      <c r="IK797" s="93"/>
      <c r="IL797" s="93"/>
      <c r="IM797" s="93"/>
      <c r="IN797" s="93"/>
      <c r="IO797" s="93"/>
      <c r="IP797" s="93"/>
      <c r="IQ797" s="93"/>
      <c r="IR797" s="93"/>
      <c r="IS797" s="93"/>
      <c r="IT797" s="93"/>
      <c r="IU797" s="93"/>
      <c r="IV797" s="93"/>
      <c r="IW797" s="93"/>
      <c r="IX797" s="93"/>
      <c r="IY797" s="93"/>
      <c r="IZ797" s="93"/>
      <c r="JA797" s="93"/>
      <c r="JB797" s="93"/>
      <c r="JC797" s="93"/>
      <c r="JD797" s="93"/>
      <c r="JE797" s="93"/>
      <c r="JF797" s="93"/>
      <c r="JG797" s="93"/>
      <c r="JH797" s="93"/>
      <c r="JI797" s="93"/>
      <c r="JJ797" s="93"/>
      <c r="JK797" s="93"/>
      <c r="JL797" s="93"/>
      <c r="JM797" s="93"/>
      <c r="JN797" s="93"/>
      <c r="JO797" s="93"/>
      <c r="JP797" s="93"/>
      <c r="JQ797" s="93"/>
      <c r="JR797" s="93"/>
      <c r="JS797" s="93"/>
    </row>
    <row r="798" spans="1:279" x14ac:dyDescent="0.25">
      <c r="A798" s="93"/>
      <c r="B798" s="93"/>
      <c r="C798" s="93"/>
      <c r="D798" s="93"/>
      <c r="E798" s="94"/>
      <c r="F798" s="191"/>
      <c r="G798" s="95"/>
      <c r="H798" s="191"/>
      <c r="I798" s="191"/>
      <c r="J798" s="96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  <c r="CM798" s="93"/>
      <c r="CN798" s="93"/>
      <c r="CO798" s="93"/>
      <c r="CP798" s="93"/>
      <c r="CQ798" s="93"/>
      <c r="CR798" s="93"/>
      <c r="CS798" s="93"/>
      <c r="CT798" s="93"/>
      <c r="CU798" s="93"/>
      <c r="CV798" s="93"/>
      <c r="CW798" s="93"/>
      <c r="CX798" s="93"/>
      <c r="CY798" s="93"/>
      <c r="CZ798" s="93"/>
      <c r="DA798" s="93"/>
      <c r="DB798" s="93"/>
      <c r="DC798" s="93"/>
      <c r="DD798" s="93"/>
      <c r="DE798" s="93"/>
      <c r="DF798" s="93"/>
      <c r="DG798" s="93"/>
      <c r="DH798" s="93"/>
      <c r="DI798" s="93"/>
      <c r="DJ798" s="93"/>
      <c r="DK798" s="93"/>
      <c r="DL798" s="93"/>
      <c r="DM798" s="93"/>
      <c r="DN798" s="93"/>
      <c r="DO798" s="93"/>
      <c r="DP798" s="93"/>
      <c r="DQ798" s="93"/>
      <c r="DR798" s="93"/>
      <c r="DS798" s="93"/>
      <c r="DT798" s="93"/>
      <c r="DU798" s="93"/>
      <c r="DV798" s="93"/>
      <c r="DW798" s="93"/>
      <c r="DX798" s="93"/>
      <c r="DY798" s="93"/>
      <c r="DZ798" s="93"/>
      <c r="EA798" s="93"/>
      <c r="EB798" s="93"/>
      <c r="EC798" s="93"/>
      <c r="ED798" s="93"/>
      <c r="EE798" s="93"/>
      <c r="EF798" s="93"/>
      <c r="EG798" s="93"/>
      <c r="EH798" s="93"/>
      <c r="EI798" s="93"/>
      <c r="EJ798" s="93"/>
      <c r="EK798" s="93"/>
      <c r="EL798" s="93"/>
      <c r="EM798" s="93"/>
      <c r="EN798" s="93"/>
      <c r="EO798" s="93"/>
      <c r="EP798" s="93"/>
      <c r="EQ798" s="93"/>
      <c r="ER798" s="93"/>
      <c r="ES798" s="93"/>
      <c r="ET798" s="93"/>
      <c r="EU798" s="93"/>
      <c r="EV798" s="93"/>
      <c r="EW798" s="93"/>
      <c r="EX798" s="93"/>
      <c r="EY798" s="93"/>
      <c r="EZ798" s="93"/>
      <c r="FA798" s="93"/>
      <c r="FB798" s="93"/>
      <c r="FC798" s="93"/>
      <c r="FD798" s="93"/>
      <c r="FE798" s="93"/>
      <c r="FF798" s="93"/>
      <c r="FG798" s="93"/>
      <c r="FH798" s="93"/>
      <c r="FI798" s="93"/>
      <c r="FJ798" s="93"/>
      <c r="FK798" s="93"/>
      <c r="FL798" s="93"/>
      <c r="FM798" s="93"/>
      <c r="FN798" s="93"/>
      <c r="FO798" s="93"/>
      <c r="FP798" s="93"/>
      <c r="FQ798" s="93"/>
      <c r="FR798" s="93"/>
      <c r="FS798" s="93"/>
      <c r="FT798" s="93"/>
      <c r="FU798" s="93"/>
      <c r="FV798" s="93"/>
      <c r="FW798" s="93"/>
      <c r="FX798" s="93"/>
      <c r="FY798" s="93"/>
      <c r="FZ798" s="93"/>
      <c r="GA798" s="93"/>
      <c r="GB798" s="93"/>
      <c r="GC798" s="93"/>
      <c r="GD798" s="93"/>
      <c r="GE798" s="93"/>
      <c r="GF798" s="93"/>
      <c r="GG798" s="93"/>
      <c r="GH798" s="93"/>
      <c r="GI798" s="93"/>
      <c r="GJ798" s="93"/>
      <c r="GK798" s="93"/>
      <c r="GL798" s="93"/>
      <c r="GM798" s="93"/>
      <c r="GN798" s="93"/>
      <c r="GO798" s="93"/>
      <c r="GP798" s="93"/>
      <c r="GQ798" s="93"/>
      <c r="GR798" s="93"/>
      <c r="GS798" s="93"/>
      <c r="GT798" s="93"/>
      <c r="GU798" s="93"/>
      <c r="GV798" s="93"/>
      <c r="GW798" s="93"/>
      <c r="GX798" s="93"/>
      <c r="GY798" s="93"/>
      <c r="GZ798" s="93"/>
      <c r="HA798" s="93"/>
      <c r="HB798" s="93"/>
      <c r="HC798" s="93"/>
      <c r="HD798" s="93"/>
      <c r="HE798" s="93"/>
      <c r="HF798" s="93"/>
      <c r="HG798" s="93"/>
      <c r="HH798" s="93"/>
      <c r="HI798" s="93"/>
      <c r="HJ798" s="93"/>
      <c r="HK798" s="93"/>
      <c r="HL798" s="93"/>
      <c r="HM798" s="93"/>
      <c r="HN798" s="93"/>
      <c r="HO798" s="93"/>
      <c r="HP798" s="93"/>
      <c r="HQ798" s="93"/>
      <c r="HR798" s="93"/>
      <c r="HS798" s="93"/>
      <c r="HT798" s="93"/>
      <c r="HU798" s="93"/>
      <c r="HV798" s="93"/>
      <c r="HW798" s="93"/>
      <c r="HX798" s="93"/>
      <c r="HY798" s="93"/>
      <c r="HZ798" s="93"/>
      <c r="IA798" s="93"/>
      <c r="IB798" s="93"/>
      <c r="IC798" s="93"/>
      <c r="ID798" s="93"/>
      <c r="IE798" s="93"/>
      <c r="IF798" s="93"/>
      <c r="IG798" s="93"/>
      <c r="IH798" s="93"/>
      <c r="II798" s="93"/>
      <c r="IJ798" s="93"/>
      <c r="IK798" s="93"/>
      <c r="IL798" s="93"/>
      <c r="IM798" s="93"/>
      <c r="IN798" s="93"/>
      <c r="IO798" s="93"/>
      <c r="IP798" s="93"/>
      <c r="IQ798" s="93"/>
      <c r="IR798" s="93"/>
      <c r="IS798" s="93"/>
      <c r="IT798" s="93"/>
      <c r="IU798" s="93"/>
      <c r="IV798" s="93"/>
      <c r="IW798" s="93"/>
      <c r="IX798" s="93"/>
      <c r="IY798" s="93"/>
      <c r="IZ798" s="93"/>
      <c r="JA798" s="93"/>
      <c r="JB798" s="93"/>
      <c r="JC798" s="93"/>
      <c r="JD798" s="93"/>
      <c r="JE798" s="93"/>
      <c r="JF798" s="93"/>
      <c r="JG798" s="93"/>
      <c r="JH798" s="93"/>
      <c r="JI798" s="93"/>
      <c r="JJ798" s="93"/>
      <c r="JK798" s="93"/>
      <c r="JL798" s="93"/>
      <c r="JM798" s="93"/>
      <c r="JN798" s="93"/>
      <c r="JO798" s="93"/>
      <c r="JP798" s="93"/>
      <c r="JQ798" s="93"/>
      <c r="JR798" s="93"/>
      <c r="JS798" s="93"/>
    </row>
    <row r="799" spans="1:279" x14ac:dyDescent="0.25">
      <c r="A799" s="93"/>
      <c r="B799" s="93"/>
      <c r="C799" s="93"/>
      <c r="D799" s="93"/>
      <c r="E799" s="94"/>
      <c r="F799" s="191"/>
      <c r="G799" s="95"/>
      <c r="H799" s="191"/>
      <c r="I799" s="191"/>
      <c r="J799" s="96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  <c r="CM799" s="93"/>
      <c r="CN799" s="93"/>
      <c r="CO799" s="93"/>
      <c r="CP799" s="93"/>
      <c r="CQ799" s="93"/>
      <c r="CR799" s="93"/>
      <c r="CS799" s="93"/>
      <c r="CT799" s="93"/>
      <c r="CU799" s="93"/>
      <c r="CV799" s="93"/>
      <c r="CW799" s="93"/>
      <c r="CX799" s="93"/>
      <c r="CY799" s="93"/>
      <c r="CZ799" s="93"/>
      <c r="DA799" s="93"/>
      <c r="DB799" s="93"/>
      <c r="DC799" s="93"/>
      <c r="DD799" s="93"/>
      <c r="DE799" s="93"/>
      <c r="DF799" s="93"/>
      <c r="DG799" s="93"/>
      <c r="DH799" s="93"/>
      <c r="DI799" s="93"/>
      <c r="DJ799" s="93"/>
      <c r="DK799" s="93"/>
      <c r="DL799" s="93"/>
      <c r="DM799" s="93"/>
      <c r="DN799" s="93"/>
      <c r="DO799" s="93"/>
      <c r="DP799" s="93"/>
      <c r="DQ799" s="93"/>
      <c r="DR799" s="93"/>
      <c r="DS799" s="93"/>
      <c r="DT799" s="93"/>
      <c r="DU799" s="93"/>
      <c r="DV799" s="93"/>
      <c r="DW799" s="93"/>
      <c r="DX799" s="93"/>
      <c r="DY799" s="93"/>
      <c r="DZ799" s="93"/>
      <c r="EA799" s="93"/>
      <c r="EB799" s="93"/>
      <c r="EC799" s="93"/>
      <c r="ED799" s="93"/>
      <c r="EE799" s="93"/>
      <c r="EF799" s="93"/>
      <c r="EG799" s="93"/>
      <c r="EH799" s="93"/>
      <c r="EI799" s="93"/>
      <c r="EJ799" s="93"/>
      <c r="EK799" s="93"/>
      <c r="EL799" s="93"/>
      <c r="EM799" s="93"/>
      <c r="EN799" s="93"/>
      <c r="EO799" s="93"/>
      <c r="EP799" s="93"/>
      <c r="EQ799" s="93"/>
      <c r="ER799" s="93"/>
      <c r="ES799" s="93"/>
      <c r="ET799" s="93"/>
      <c r="EU799" s="93"/>
      <c r="EV799" s="93"/>
      <c r="EW799" s="93"/>
      <c r="EX799" s="93"/>
      <c r="EY799" s="93"/>
      <c r="EZ799" s="93"/>
      <c r="FA799" s="93"/>
      <c r="FB799" s="93"/>
      <c r="FC799" s="93"/>
      <c r="FD799" s="93"/>
      <c r="FE799" s="93"/>
      <c r="FF799" s="93"/>
      <c r="FG799" s="93"/>
      <c r="FH799" s="93"/>
      <c r="FI799" s="93"/>
      <c r="FJ799" s="93"/>
      <c r="FK799" s="93"/>
      <c r="FL799" s="93"/>
      <c r="FM799" s="93"/>
      <c r="FN799" s="93"/>
      <c r="FO799" s="93"/>
      <c r="FP799" s="93"/>
      <c r="FQ799" s="93"/>
      <c r="FR799" s="93"/>
      <c r="FS799" s="93"/>
      <c r="FT799" s="93"/>
      <c r="FU799" s="93"/>
      <c r="FV799" s="93"/>
      <c r="FW799" s="93"/>
      <c r="FX799" s="93"/>
      <c r="FY799" s="93"/>
      <c r="FZ799" s="93"/>
      <c r="GA799" s="93"/>
      <c r="GB799" s="93"/>
      <c r="GC799" s="93"/>
      <c r="GD799" s="93"/>
      <c r="GE799" s="93"/>
      <c r="GF799" s="93"/>
      <c r="GG799" s="93"/>
      <c r="GH799" s="93"/>
      <c r="GI799" s="93"/>
      <c r="GJ799" s="93"/>
      <c r="GK799" s="93"/>
      <c r="GL799" s="93"/>
      <c r="GM799" s="93"/>
      <c r="GN799" s="93"/>
      <c r="GO799" s="93"/>
      <c r="GP799" s="93"/>
      <c r="GQ799" s="93"/>
      <c r="GR799" s="93"/>
      <c r="GS799" s="93"/>
      <c r="GT799" s="93"/>
      <c r="GU799" s="93"/>
      <c r="GV799" s="93"/>
      <c r="GW799" s="93"/>
      <c r="GX799" s="93"/>
      <c r="GY799" s="93"/>
      <c r="GZ799" s="93"/>
      <c r="HA799" s="93"/>
      <c r="HB799" s="93"/>
      <c r="HC799" s="93"/>
      <c r="HD799" s="93"/>
      <c r="HE799" s="93"/>
      <c r="HF799" s="93"/>
      <c r="HG799" s="93"/>
      <c r="HH799" s="93"/>
      <c r="HI799" s="93"/>
      <c r="HJ799" s="93"/>
      <c r="HK799" s="93"/>
      <c r="HL799" s="93"/>
      <c r="HM799" s="93"/>
      <c r="HN799" s="93"/>
      <c r="HO799" s="93"/>
      <c r="HP799" s="93"/>
      <c r="HQ799" s="93"/>
      <c r="HR799" s="93"/>
      <c r="HS799" s="93"/>
      <c r="HT799" s="93"/>
      <c r="HU799" s="93"/>
      <c r="HV799" s="93"/>
      <c r="HW799" s="93"/>
      <c r="HX799" s="93"/>
      <c r="HY799" s="93"/>
      <c r="HZ799" s="93"/>
      <c r="IA799" s="93"/>
      <c r="IB799" s="93"/>
      <c r="IC799" s="93"/>
      <c r="ID799" s="93"/>
      <c r="IE799" s="93"/>
      <c r="IF799" s="93"/>
      <c r="IG799" s="93"/>
      <c r="IH799" s="93"/>
      <c r="II799" s="93"/>
      <c r="IJ799" s="93"/>
      <c r="IK799" s="93"/>
      <c r="IL799" s="93"/>
      <c r="IM799" s="93"/>
      <c r="IN799" s="93"/>
      <c r="IO799" s="93"/>
      <c r="IP799" s="93"/>
      <c r="IQ799" s="93"/>
      <c r="IR799" s="93"/>
      <c r="IS799" s="93"/>
      <c r="IT799" s="93"/>
      <c r="IU799" s="93"/>
      <c r="IV799" s="93"/>
      <c r="IW799" s="93"/>
      <c r="IX799" s="93"/>
      <c r="IY799" s="93"/>
      <c r="IZ799" s="93"/>
      <c r="JA799" s="93"/>
      <c r="JB799" s="93"/>
      <c r="JC799" s="93"/>
      <c r="JD799" s="93"/>
      <c r="JE799" s="93"/>
      <c r="JF799" s="93"/>
      <c r="JG799" s="93"/>
      <c r="JH799" s="93"/>
      <c r="JI799" s="93"/>
      <c r="JJ799" s="93"/>
      <c r="JK799" s="93"/>
      <c r="JL799" s="93"/>
      <c r="JM799" s="93"/>
      <c r="JN799" s="93"/>
      <c r="JO799" s="93"/>
      <c r="JP799" s="93"/>
      <c r="JQ799" s="93"/>
      <c r="JR799" s="93"/>
      <c r="JS799" s="93"/>
    </row>
    <row r="800" spans="1:279" x14ac:dyDescent="0.25">
      <c r="A800" s="93"/>
      <c r="B800" s="93"/>
      <c r="C800" s="93"/>
      <c r="D800" s="93"/>
      <c r="E800" s="94"/>
      <c r="F800" s="191"/>
      <c r="G800" s="95"/>
      <c r="H800" s="191"/>
      <c r="I800" s="191"/>
      <c r="J800" s="96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  <c r="CM800" s="93"/>
      <c r="CN800" s="93"/>
      <c r="CO800" s="93"/>
      <c r="CP800" s="93"/>
      <c r="CQ800" s="93"/>
      <c r="CR800" s="93"/>
      <c r="CS800" s="93"/>
      <c r="CT800" s="93"/>
      <c r="CU800" s="93"/>
      <c r="CV800" s="93"/>
      <c r="CW800" s="93"/>
      <c r="CX800" s="93"/>
      <c r="CY800" s="93"/>
      <c r="CZ800" s="93"/>
      <c r="DA800" s="93"/>
      <c r="DB800" s="93"/>
      <c r="DC800" s="93"/>
      <c r="DD800" s="93"/>
      <c r="DE800" s="93"/>
      <c r="DF800" s="93"/>
      <c r="DG800" s="93"/>
      <c r="DH800" s="93"/>
      <c r="DI800" s="93"/>
      <c r="DJ800" s="93"/>
      <c r="DK800" s="93"/>
      <c r="DL800" s="93"/>
      <c r="DM800" s="93"/>
      <c r="DN800" s="93"/>
      <c r="DO800" s="93"/>
      <c r="DP800" s="93"/>
      <c r="DQ800" s="93"/>
      <c r="DR800" s="93"/>
      <c r="DS800" s="93"/>
      <c r="DT800" s="93"/>
      <c r="DU800" s="93"/>
      <c r="DV800" s="93"/>
      <c r="DW800" s="93"/>
      <c r="DX800" s="93"/>
      <c r="DY800" s="93"/>
      <c r="DZ800" s="93"/>
      <c r="EA800" s="93"/>
      <c r="EB800" s="93"/>
      <c r="EC800" s="93"/>
      <c r="ED800" s="93"/>
      <c r="EE800" s="93"/>
      <c r="EF800" s="93"/>
      <c r="EG800" s="93"/>
      <c r="EH800" s="93"/>
      <c r="EI800" s="93"/>
      <c r="EJ800" s="93"/>
      <c r="EK800" s="93"/>
      <c r="EL800" s="93"/>
      <c r="EM800" s="93"/>
      <c r="EN800" s="93"/>
      <c r="EO800" s="93"/>
      <c r="EP800" s="93"/>
      <c r="EQ800" s="93"/>
      <c r="ER800" s="93"/>
      <c r="ES800" s="93"/>
      <c r="ET800" s="93"/>
      <c r="EU800" s="93"/>
      <c r="EV800" s="93"/>
      <c r="EW800" s="93"/>
      <c r="EX800" s="93"/>
      <c r="EY800" s="93"/>
      <c r="EZ800" s="93"/>
      <c r="FA800" s="93"/>
      <c r="FB800" s="93"/>
      <c r="FC800" s="93"/>
      <c r="FD800" s="93"/>
      <c r="FE800" s="93"/>
      <c r="FF800" s="93"/>
      <c r="FG800" s="93"/>
      <c r="FH800" s="93"/>
      <c r="FI800" s="93"/>
      <c r="FJ800" s="93"/>
      <c r="FK800" s="93"/>
      <c r="FL800" s="93"/>
      <c r="FM800" s="93"/>
      <c r="FN800" s="93"/>
      <c r="FO800" s="93"/>
      <c r="FP800" s="93"/>
      <c r="FQ800" s="93"/>
      <c r="FR800" s="93"/>
      <c r="FS800" s="93"/>
      <c r="FT800" s="93"/>
      <c r="FU800" s="93"/>
      <c r="FV800" s="93"/>
      <c r="FW800" s="93"/>
      <c r="FX800" s="93"/>
      <c r="FY800" s="93"/>
      <c r="FZ800" s="93"/>
      <c r="GA800" s="93"/>
      <c r="GB800" s="93"/>
      <c r="GC800" s="93"/>
      <c r="GD800" s="93"/>
      <c r="GE800" s="93"/>
      <c r="GF800" s="93"/>
      <c r="GG800" s="93"/>
      <c r="GH800" s="93"/>
      <c r="GI800" s="93"/>
      <c r="GJ800" s="93"/>
      <c r="GK800" s="93"/>
      <c r="GL800" s="93"/>
      <c r="GM800" s="93"/>
      <c r="GN800" s="93"/>
      <c r="GO800" s="93"/>
      <c r="GP800" s="93"/>
      <c r="GQ800" s="93"/>
      <c r="GR800" s="93"/>
      <c r="GS800" s="93"/>
      <c r="GT800" s="93"/>
      <c r="GU800" s="93"/>
      <c r="GV800" s="93"/>
      <c r="GW800" s="93"/>
      <c r="GX800" s="93"/>
      <c r="GY800" s="93"/>
      <c r="GZ800" s="93"/>
      <c r="HA800" s="93"/>
      <c r="HB800" s="93"/>
      <c r="HC800" s="93"/>
      <c r="HD800" s="93"/>
      <c r="HE800" s="93"/>
      <c r="HF800" s="93"/>
      <c r="HG800" s="93"/>
      <c r="HH800" s="93"/>
      <c r="HI800" s="93"/>
      <c r="HJ800" s="93"/>
      <c r="HK800" s="93"/>
      <c r="HL800" s="93"/>
      <c r="HM800" s="93"/>
      <c r="HN800" s="93"/>
      <c r="HO800" s="93"/>
      <c r="HP800" s="93"/>
      <c r="HQ800" s="93"/>
      <c r="HR800" s="93"/>
      <c r="HS800" s="93"/>
      <c r="HT800" s="93"/>
      <c r="HU800" s="93"/>
      <c r="HV800" s="93"/>
      <c r="HW800" s="93"/>
      <c r="HX800" s="93"/>
      <c r="HY800" s="93"/>
      <c r="HZ800" s="93"/>
      <c r="IA800" s="93"/>
      <c r="IB800" s="93"/>
      <c r="IC800" s="93"/>
      <c r="ID800" s="93"/>
      <c r="IE800" s="93"/>
      <c r="IF800" s="93"/>
      <c r="IG800" s="93"/>
      <c r="IH800" s="93"/>
      <c r="II800" s="93"/>
      <c r="IJ800" s="93"/>
      <c r="IK800" s="93"/>
      <c r="IL800" s="93"/>
      <c r="IM800" s="93"/>
      <c r="IN800" s="93"/>
      <c r="IO800" s="93"/>
      <c r="IP800" s="93"/>
      <c r="IQ800" s="93"/>
      <c r="IR800" s="93"/>
      <c r="IS800" s="93"/>
      <c r="IT800" s="93"/>
      <c r="IU800" s="93"/>
      <c r="IV800" s="93"/>
      <c r="IW800" s="93"/>
      <c r="IX800" s="93"/>
      <c r="IY800" s="93"/>
      <c r="IZ800" s="93"/>
      <c r="JA800" s="93"/>
      <c r="JB800" s="93"/>
      <c r="JC800" s="93"/>
      <c r="JD800" s="93"/>
      <c r="JE800" s="93"/>
      <c r="JF800" s="93"/>
      <c r="JG800" s="93"/>
      <c r="JH800" s="93"/>
      <c r="JI800" s="93"/>
      <c r="JJ800" s="93"/>
      <c r="JK800" s="93"/>
      <c r="JL800" s="93"/>
      <c r="JM800" s="93"/>
      <c r="JN800" s="93"/>
      <c r="JO800" s="93"/>
      <c r="JP800" s="93"/>
      <c r="JQ800" s="93"/>
      <c r="JR800" s="93"/>
      <c r="JS800" s="93"/>
    </row>
    <row r="801" spans="1:279" x14ac:dyDescent="0.25">
      <c r="A801" s="93"/>
      <c r="B801" s="93"/>
      <c r="C801" s="93"/>
      <c r="D801" s="93"/>
      <c r="E801" s="94"/>
      <c r="F801" s="191"/>
      <c r="G801" s="95"/>
      <c r="H801" s="191"/>
      <c r="I801" s="191"/>
      <c r="J801" s="96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  <c r="CM801" s="93"/>
      <c r="CN801" s="93"/>
      <c r="CO801" s="93"/>
      <c r="CP801" s="93"/>
      <c r="CQ801" s="93"/>
      <c r="CR801" s="93"/>
      <c r="CS801" s="93"/>
      <c r="CT801" s="93"/>
      <c r="CU801" s="93"/>
      <c r="CV801" s="93"/>
      <c r="CW801" s="93"/>
      <c r="CX801" s="93"/>
      <c r="CY801" s="93"/>
      <c r="CZ801" s="93"/>
      <c r="DA801" s="93"/>
      <c r="DB801" s="93"/>
      <c r="DC801" s="93"/>
      <c r="DD801" s="93"/>
      <c r="DE801" s="93"/>
      <c r="DF801" s="93"/>
      <c r="DG801" s="93"/>
      <c r="DH801" s="93"/>
      <c r="DI801" s="93"/>
      <c r="DJ801" s="93"/>
      <c r="DK801" s="93"/>
      <c r="DL801" s="93"/>
      <c r="DM801" s="93"/>
      <c r="DN801" s="93"/>
      <c r="DO801" s="93"/>
      <c r="DP801" s="93"/>
      <c r="DQ801" s="93"/>
      <c r="DR801" s="93"/>
      <c r="DS801" s="93"/>
      <c r="DT801" s="93"/>
      <c r="DU801" s="93"/>
      <c r="DV801" s="93"/>
      <c r="DW801" s="93"/>
      <c r="DX801" s="93"/>
      <c r="DY801" s="93"/>
      <c r="DZ801" s="93"/>
      <c r="EA801" s="93"/>
      <c r="EB801" s="93"/>
      <c r="EC801" s="93"/>
      <c r="ED801" s="93"/>
      <c r="EE801" s="93"/>
      <c r="EF801" s="93"/>
      <c r="EG801" s="93"/>
      <c r="EH801" s="93"/>
      <c r="EI801" s="93"/>
      <c r="EJ801" s="93"/>
      <c r="EK801" s="93"/>
      <c r="EL801" s="93"/>
      <c r="EM801" s="93"/>
      <c r="EN801" s="93"/>
      <c r="EO801" s="93"/>
      <c r="EP801" s="93"/>
      <c r="EQ801" s="93"/>
      <c r="ER801" s="93"/>
      <c r="ES801" s="93"/>
      <c r="ET801" s="93"/>
      <c r="EU801" s="93"/>
      <c r="EV801" s="93"/>
      <c r="EW801" s="93"/>
      <c r="EX801" s="93"/>
      <c r="EY801" s="93"/>
      <c r="EZ801" s="93"/>
      <c r="FA801" s="93"/>
      <c r="FB801" s="93"/>
      <c r="FC801" s="93"/>
      <c r="FD801" s="93"/>
      <c r="FE801" s="93"/>
      <c r="FF801" s="93"/>
      <c r="FG801" s="93"/>
      <c r="FH801" s="93"/>
      <c r="FI801" s="93"/>
      <c r="FJ801" s="93"/>
      <c r="FK801" s="93"/>
      <c r="FL801" s="93"/>
      <c r="FM801" s="93"/>
      <c r="FN801" s="93"/>
      <c r="FO801" s="93"/>
      <c r="FP801" s="93"/>
      <c r="FQ801" s="93"/>
      <c r="FR801" s="93"/>
      <c r="FS801" s="93"/>
      <c r="FT801" s="93"/>
      <c r="FU801" s="93"/>
      <c r="FV801" s="93"/>
      <c r="FW801" s="93"/>
      <c r="FX801" s="93"/>
      <c r="FY801" s="93"/>
      <c r="FZ801" s="93"/>
      <c r="GA801" s="93"/>
      <c r="GB801" s="93"/>
      <c r="GC801" s="93"/>
      <c r="GD801" s="93"/>
      <c r="GE801" s="93"/>
      <c r="GF801" s="93"/>
      <c r="GG801" s="93"/>
      <c r="GH801" s="93"/>
      <c r="GI801" s="93"/>
      <c r="GJ801" s="93"/>
      <c r="GK801" s="93"/>
      <c r="GL801" s="93"/>
      <c r="GM801" s="93"/>
      <c r="GN801" s="93"/>
      <c r="GO801" s="93"/>
      <c r="GP801" s="93"/>
      <c r="GQ801" s="93"/>
      <c r="GR801" s="93"/>
      <c r="GS801" s="93"/>
      <c r="GT801" s="93"/>
      <c r="GU801" s="93"/>
      <c r="GV801" s="93"/>
      <c r="GW801" s="93"/>
      <c r="GX801" s="93"/>
      <c r="GY801" s="93"/>
      <c r="GZ801" s="93"/>
      <c r="HA801" s="93"/>
      <c r="HB801" s="93"/>
      <c r="HC801" s="93"/>
      <c r="HD801" s="93"/>
      <c r="HE801" s="93"/>
      <c r="HF801" s="93"/>
      <c r="HG801" s="93"/>
      <c r="HH801" s="93"/>
      <c r="HI801" s="93"/>
      <c r="HJ801" s="93"/>
      <c r="HK801" s="93"/>
      <c r="HL801" s="93"/>
      <c r="HM801" s="93"/>
      <c r="HN801" s="93"/>
      <c r="HO801" s="93"/>
      <c r="HP801" s="93"/>
      <c r="HQ801" s="93"/>
      <c r="HR801" s="93"/>
      <c r="HS801" s="93"/>
      <c r="HT801" s="93"/>
      <c r="HU801" s="93"/>
      <c r="HV801" s="93"/>
      <c r="HW801" s="93"/>
      <c r="HX801" s="93"/>
      <c r="HY801" s="93"/>
      <c r="HZ801" s="93"/>
      <c r="IA801" s="93"/>
      <c r="IB801" s="93"/>
      <c r="IC801" s="93"/>
      <c r="ID801" s="93"/>
      <c r="IE801" s="93"/>
      <c r="IF801" s="93"/>
      <c r="IG801" s="93"/>
      <c r="IH801" s="93"/>
      <c r="II801" s="93"/>
      <c r="IJ801" s="93"/>
      <c r="IK801" s="93"/>
      <c r="IL801" s="93"/>
      <c r="IM801" s="93"/>
      <c r="IN801" s="93"/>
      <c r="IO801" s="93"/>
      <c r="IP801" s="93"/>
      <c r="IQ801" s="93"/>
      <c r="IR801" s="93"/>
      <c r="IS801" s="93"/>
      <c r="IT801" s="93"/>
      <c r="IU801" s="93"/>
      <c r="IV801" s="93"/>
      <c r="IW801" s="93"/>
      <c r="IX801" s="93"/>
      <c r="IY801" s="93"/>
      <c r="IZ801" s="93"/>
      <c r="JA801" s="93"/>
      <c r="JB801" s="93"/>
      <c r="JC801" s="93"/>
      <c r="JD801" s="93"/>
      <c r="JE801" s="93"/>
      <c r="JF801" s="93"/>
      <c r="JG801" s="93"/>
      <c r="JH801" s="93"/>
      <c r="JI801" s="93"/>
      <c r="JJ801" s="93"/>
      <c r="JK801" s="93"/>
      <c r="JL801" s="93"/>
      <c r="JM801" s="93"/>
      <c r="JN801" s="93"/>
      <c r="JO801" s="93"/>
      <c r="JP801" s="93"/>
      <c r="JQ801" s="93"/>
      <c r="JR801" s="93"/>
      <c r="JS801" s="93"/>
    </row>
    <row r="802" spans="1:279" x14ac:dyDescent="0.25">
      <c r="A802" s="93"/>
      <c r="B802" s="93"/>
      <c r="C802" s="93"/>
      <c r="D802" s="93"/>
      <c r="E802" s="94"/>
      <c r="F802" s="191"/>
      <c r="G802" s="95"/>
      <c r="H802" s="191"/>
      <c r="I802" s="191"/>
      <c r="J802" s="96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  <c r="CM802" s="93"/>
      <c r="CN802" s="93"/>
      <c r="CO802" s="93"/>
      <c r="CP802" s="93"/>
      <c r="CQ802" s="93"/>
      <c r="CR802" s="93"/>
      <c r="CS802" s="93"/>
      <c r="CT802" s="93"/>
      <c r="CU802" s="93"/>
      <c r="CV802" s="93"/>
      <c r="CW802" s="93"/>
      <c r="CX802" s="93"/>
      <c r="CY802" s="93"/>
      <c r="CZ802" s="93"/>
      <c r="DA802" s="93"/>
      <c r="DB802" s="93"/>
      <c r="DC802" s="93"/>
      <c r="DD802" s="93"/>
      <c r="DE802" s="93"/>
      <c r="DF802" s="93"/>
      <c r="DG802" s="93"/>
      <c r="DH802" s="93"/>
      <c r="DI802" s="93"/>
      <c r="DJ802" s="93"/>
      <c r="DK802" s="93"/>
      <c r="DL802" s="93"/>
      <c r="DM802" s="93"/>
      <c r="DN802" s="93"/>
      <c r="DO802" s="93"/>
      <c r="DP802" s="93"/>
      <c r="DQ802" s="93"/>
      <c r="DR802" s="93"/>
      <c r="DS802" s="93"/>
      <c r="DT802" s="93"/>
      <c r="DU802" s="93"/>
      <c r="DV802" s="93"/>
      <c r="DW802" s="93"/>
      <c r="DX802" s="93"/>
      <c r="DY802" s="93"/>
      <c r="DZ802" s="93"/>
      <c r="EA802" s="93"/>
      <c r="EB802" s="93"/>
      <c r="EC802" s="93"/>
      <c r="ED802" s="93"/>
      <c r="EE802" s="93"/>
      <c r="EF802" s="93"/>
      <c r="EG802" s="93"/>
      <c r="EH802" s="93"/>
      <c r="EI802" s="93"/>
      <c r="EJ802" s="93"/>
      <c r="EK802" s="93"/>
      <c r="EL802" s="93"/>
      <c r="EM802" s="93"/>
      <c r="EN802" s="93"/>
      <c r="EO802" s="93"/>
      <c r="EP802" s="93"/>
      <c r="EQ802" s="93"/>
      <c r="ER802" s="93"/>
      <c r="ES802" s="93"/>
      <c r="ET802" s="93"/>
      <c r="EU802" s="93"/>
      <c r="EV802" s="93"/>
      <c r="EW802" s="93"/>
      <c r="EX802" s="93"/>
      <c r="EY802" s="93"/>
      <c r="EZ802" s="93"/>
      <c r="FA802" s="93"/>
      <c r="FB802" s="93"/>
      <c r="FC802" s="93"/>
      <c r="FD802" s="93"/>
      <c r="FE802" s="93"/>
      <c r="FF802" s="93"/>
      <c r="FG802" s="93"/>
      <c r="FH802" s="93"/>
      <c r="FI802" s="93"/>
      <c r="FJ802" s="93"/>
      <c r="FK802" s="93"/>
      <c r="FL802" s="93"/>
      <c r="FM802" s="93"/>
      <c r="FN802" s="93"/>
      <c r="FO802" s="93"/>
      <c r="FP802" s="93"/>
      <c r="FQ802" s="93"/>
      <c r="FR802" s="93"/>
      <c r="FS802" s="93"/>
      <c r="FT802" s="93"/>
      <c r="FU802" s="93"/>
      <c r="FV802" s="93"/>
      <c r="FW802" s="93"/>
      <c r="FX802" s="93"/>
      <c r="FY802" s="93"/>
      <c r="FZ802" s="93"/>
      <c r="GA802" s="93"/>
      <c r="GB802" s="93"/>
      <c r="GC802" s="93"/>
      <c r="GD802" s="93"/>
      <c r="GE802" s="93"/>
      <c r="GF802" s="93"/>
      <c r="GG802" s="93"/>
      <c r="GH802" s="93"/>
      <c r="GI802" s="93"/>
      <c r="GJ802" s="93"/>
      <c r="GK802" s="93"/>
      <c r="GL802" s="93"/>
      <c r="GM802" s="93"/>
      <c r="GN802" s="93"/>
      <c r="GO802" s="93"/>
      <c r="GP802" s="93"/>
      <c r="GQ802" s="93"/>
      <c r="GR802" s="93"/>
      <c r="GS802" s="93"/>
      <c r="GT802" s="93"/>
      <c r="GU802" s="93"/>
      <c r="GV802" s="93"/>
      <c r="GW802" s="93"/>
      <c r="GX802" s="93"/>
      <c r="GY802" s="93"/>
      <c r="GZ802" s="93"/>
      <c r="HA802" s="93"/>
      <c r="HB802" s="93"/>
      <c r="HC802" s="93"/>
      <c r="HD802" s="93"/>
      <c r="HE802" s="93"/>
      <c r="HF802" s="93"/>
      <c r="HG802" s="93"/>
      <c r="HH802" s="93"/>
      <c r="HI802" s="93"/>
      <c r="HJ802" s="93"/>
      <c r="HK802" s="93"/>
      <c r="HL802" s="93"/>
      <c r="HM802" s="93"/>
      <c r="HN802" s="93"/>
      <c r="HO802" s="93"/>
      <c r="HP802" s="93"/>
      <c r="HQ802" s="93"/>
      <c r="HR802" s="93"/>
      <c r="HS802" s="93"/>
      <c r="HT802" s="93"/>
      <c r="HU802" s="93"/>
      <c r="HV802" s="93"/>
      <c r="HW802" s="93"/>
      <c r="HX802" s="93"/>
      <c r="HY802" s="93"/>
      <c r="HZ802" s="93"/>
      <c r="IA802" s="93"/>
      <c r="IB802" s="93"/>
      <c r="IC802" s="93"/>
      <c r="ID802" s="93"/>
      <c r="IE802" s="93"/>
      <c r="IF802" s="93"/>
      <c r="IG802" s="93"/>
      <c r="IH802" s="93"/>
      <c r="II802" s="93"/>
      <c r="IJ802" s="93"/>
      <c r="IK802" s="93"/>
      <c r="IL802" s="93"/>
      <c r="IM802" s="93"/>
      <c r="IN802" s="93"/>
      <c r="IO802" s="93"/>
      <c r="IP802" s="93"/>
      <c r="IQ802" s="93"/>
      <c r="IR802" s="93"/>
      <c r="IS802" s="93"/>
      <c r="IT802" s="93"/>
      <c r="IU802" s="93"/>
      <c r="IV802" s="93"/>
      <c r="IW802" s="93"/>
      <c r="IX802" s="93"/>
      <c r="IY802" s="93"/>
      <c r="IZ802" s="93"/>
      <c r="JA802" s="93"/>
      <c r="JB802" s="93"/>
      <c r="JC802" s="93"/>
      <c r="JD802" s="93"/>
      <c r="JE802" s="93"/>
      <c r="JF802" s="93"/>
      <c r="JG802" s="93"/>
      <c r="JH802" s="93"/>
      <c r="JI802" s="93"/>
      <c r="JJ802" s="93"/>
      <c r="JK802" s="93"/>
      <c r="JL802" s="93"/>
      <c r="JM802" s="93"/>
      <c r="JN802" s="93"/>
      <c r="JO802" s="93"/>
      <c r="JP802" s="93"/>
      <c r="JQ802" s="93"/>
      <c r="JR802" s="93"/>
      <c r="JS802" s="93"/>
    </row>
    <row r="803" spans="1:279" x14ac:dyDescent="0.25">
      <c r="A803" s="93"/>
      <c r="B803" s="93"/>
      <c r="C803" s="93"/>
      <c r="D803" s="93"/>
      <c r="E803" s="94"/>
      <c r="F803" s="191"/>
      <c r="G803" s="95"/>
      <c r="H803" s="191"/>
      <c r="I803" s="191"/>
      <c r="J803" s="96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  <c r="CM803" s="93"/>
      <c r="CN803" s="93"/>
      <c r="CO803" s="93"/>
      <c r="CP803" s="93"/>
      <c r="CQ803" s="93"/>
      <c r="CR803" s="93"/>
      <c r="CS803" s="93"/>
      <c r="CT803" s="93"/>
      <c r="CU803" s="93"/>
      <c r="CV803" s="93"/>
      <c r="CW803" s="93"/>
      <c r="CX803" s="93"/>
      <c r="CY803" s="93"/>
      <c r="CZ803" s="93"/>
      <c r="DA803" s="93"/>
      <c r="DB803" s="93"/>
      <c r="DC803" s="93"/>
      <c r="DD803" s="93"/>
      <c r="DE803" s="93"/>
      <c r="DF803" s="93"/>
      <c r="DG803" s="93"/>
      <c r="DH803" s="93"/>
      <c r="DI803" s="93"/>
      <c r="DJ803" s="93"/>
      <c r="DK803" s="93"/>
      <c r="DL803" s="93"/>
      <c r="DM803" s="93"/>
      <c r="DN803" s="93"/>
      <c r="DO803" s="93"/>
      <c r="DP803" s="93"/>
      <c r="DQ803" s="93"/>
      <c r="DR803" s="93"/>
      <c r="DS803" s="93"/>
      <c r="DT803" s="93"/>
      <c r="DU803" s="93"/>
      <c r="DV803" s="93"/>
      <c r="DW803" s="93"/>
      <c r="DX803" s="93"/>
      <c r="DY803" s="93"/>
      <c r="DZ803" s="93"/>
      <c r="EA803" s="93"/>
      <c r="EB803" s="93"/>
      <c r="EC803" s="93"/>
      <c r="ED803" s="93"/>
      <c r="EE803" s="93"/>
      <c r="EF803" s="93"/>
      <c r="EG803" s="93"/>
      <c r="EH803" s="93"/>
      <c r="EI803" s="93"/>
      <c r="EJ803" s="93"/>
      <c r="EK803" s="93"/>
      <c r="EL803" s="93"/>
      <c r="EM803" s="93"/>
      <c r="EN803" s="93"/>
      <c r="EO803" s="93"/>
      <c r="EP803" s="93"/>
      <c r="EQ803" s="93"/>
      <c r="ER803" s="93"/>
      <c r="ES803" s="93"/>
      <c r="ET803" s="93"/>
      <c r="EU803" s="93"/>
      <c r="EV803" s="93"/>
      <c r="EW803" s="93"/>
      <c r="EX803" s="93"/>
      <c r="EY803" s="93"/>
      <c r="EZ803" s="93"/>
      <c r="FA803" s="93"/>
      <c r="FB803" s="93"/>
      <c r="FC803" s="93"/>
      <c r="FD803" s="93"/>
      <c r="FE803" s="93"/>
      <c r="FF803" s="93"/>
      <c r="FG803" s="93"/>
      <c r="FH803" s="93"/>
      <c r="FI803" s="93"/>
      <c r="FJ803" s="93"/>
      <c r="FK803" s="93"/>
      <c r="FL803" s="93"/>
      <c r="FM803" s="93"/>
      <c r="FN803" s="93"/>
      <c r="FO803" s="93"/>
      <c r="FP803" s="93"/>
      <c r="FQ803" s="93"/>
      <c r="FR803" s="93"/>
      <c r="FS803" s="93"/>
      <c r="FT803" s="93"/>
      <c r="FU803" s="93"/>
      <c r="FV803" s="93"/>
      <c r="FW803" s="93"/>
      <c r="FX803" s="93"/>
      <c r="FY803" s="93"/>
      <c r="FZ803" s="93"/>
      <c r="GA803" s="93"/>
      <c r="GB803" s="93"/>
      <c r="GC803" s="93"/>
      <c r="GD803" s="93"/>
      <c r="GE803" s="93"/>
      <c r="GF803" s="93"/>
      <c r="GG803" s="93"/>
      <c r="GH803" s="93"/>
      <c r="GI803" s="93"/>
      <c r="GJ803" s="93"/>
      <c r="GK803" s="93"/>
      <c r="GL803" s="93"/>
      <c r="GM803" s="93"/>
      <c r="GN803" s="93"/>
      <c r="GO803" s="93"/>
      <c r="GP803" s="93"/>
      <c r="GQ803" s="93"/>
      <c r="GR803" s="93"/>
      <c r="GS803" s="93"/>
      <c r="GT803" s="93"/>
      <c r="GU803" s="93"/>
      <c r="GV803" s="93"/>
      <c r="GW803" s="93"/>
      <c r="GX803" s="93"/>
      <c r="GY803" s="93"/>
      <c r="GZ803" s="93"/>
      <c r="HA803" s="93"/>
      <c r="HB803" s="93"/>
      <c r="HC803" s="93"/>
      <c r="HD803" s="93"/>
      <c r="HE803" s="93"/>
      <c r="HF803" s="93"/>
      <c r="HG803" s="93"/>
      <c r="HH803" s="93"/>
      <c r="HI803" s="93"/>
      <c r="HJ803" s="93"/>
      <c r="HK803" s="93"/>
      <c r="HL803" s="93"/>
      <c r="HM803" s="93"/>
      <c r="HN803" s="93"/>
      <c r="HO803" s="93"/>
      <c r="HP803" s="93"/>
      <c r="HQ803" s="93"/>
      <c r="HR803" s="93"/>
      <c r="HS803" s="93"/>
      <c r="HT803" s="93"/>
      <c r="HU803" s="93"/>
      <c r="HV803" s="93"/>
      <c r="HW803" s="93"/>
      <c r="HX803" s="93"/>
      <c r="HY803" s="93"/>
      <c r="HZ803" s="93"/>
      <c r="IA803" s="93"/>
      <c r="IB803" s="93"/>
      <c r="IC803" s="93"/>
      <c r="ID803" s="93"/>
      <c r="IE803" s="93"/>
      <c r="IF803" s="93"/>
      <c r="IG803" s="93"/>
      <c r="IH803" s="93"/>
      <c r="II803" s="93"/>
      <c r="IJ803" s="93"/>
      <c r="IK803" s="93"/>
      <c r="IL803" s="93"/>
      <c r="IM803" s="93"/>
      <c r="IN803" s="93"/>
      <c r="IO803" s="93"/>
      <c r="IP803" s="93"/>
      <c r="IQ803" s="93"/>
      <c r="IR803" s="93"/>
      <c r="IS803" s="93"/>
      <c r="IT803" s="93"/>
      <c r="IU803" s="93"/>
      <c r="IV803" s="93"/>
      <c r="IW803" s="93"/>
      <c r="IX803" s="93"/>
      <c r="IY803" s="93"/>
      <c r="IZ803" s="93"/>
      <c r="JA803" s="93"/>
      <c r="JB803" s="93"/>
      <c r="JC803" s="93"/>
      <c r="JD803" s="93"/>
      <c r="JE803" s="93"/>
      <c r="JF803" s="93"/>
      <c r="JG803" s="93"/>
      <c r="JH803" s="93"/>
      <c r="JI803" s="93"/>
      <c r="JJ803" s="93"/>
      <c r="JK803" s="93"/>
      <c r="JL803" s="93"/>
      <c r="JM803" s="93"/>
      <c r="JN803" s="93"/>
      <c r="JO803" s="93"/>
      <c r="JP803" s="93"/>
      <c r="JQ803" s="93"/>
      <c r="JR803" s="93"/>
      <c r="JS803" s="93"/>
    </row>
    <row r="804" spans="1:279" x14ac:dyDescent="0.25">
      <c r="A804" s="93"/>
      <c r="B804" s="93"/>
      <c r="C804" s="93"/>
      <c r="D804" s="93"/>
      <c r="E804" s="94"/>
      <c r="F804" s="191"/>
      <c r="G804" s="95"/>
      <c r="H804" s="191"/>
      <c r="I804" s="191"/>
      <c r="J804" s="96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  <c r="CM804" s="93"/>
      <c r="CN804" s="93"/>
      <c r="CO804" s="93"/>
      <c r="CP804" s="93"/>
      <c r="CQ804" s="93"/>
      <c r="CR804" s="93"/>
      <c r="CS804" s="93"/>
      <c r="CT804" s="93"/>
      <c r="CU804" s="93"/>
      <c r="CV804" s="93"/>
      <c r="CW804" s="93"/>
      <c r="CX804" s="93"/>
      <c r="CY804" s="93"/>
      <c r="CZ804" s="93"/>
      <c r="DA804" s="93"/>
      <c r="DB804" s="93"/>
      <c r="DC804" s="93"/>
      <c r="DD804" s="93"/>
      <c r="DE804" s="93"/>
      <c r="DF804" s="93"/>
      <c r="DG804" s="93"/>
      <c r="DH804" s="93"/>
      <c r="DI804" s="93"/>
      <c r="DJ804" s="93"/>
      <c r="DK804" s="93"/>
      <c r="DL804" s="93"/>
      <c r="DM804" s="93"/>
      <c r="DN804" s="93"/>
      <c r="DO804" s="93"/>
      <c r="DP804" s="93"/>
      <c r="DQ804" s="93"/>
      <c r="DR804" s="93"/>
      <c r="DS804" s="93"/>
      <c r="DT804" s="93"/>
      <c r="DU804" s="93"/>
      <c r="DV804" s="93"/>
      <c r="DW804" s="93"/>
      <c r="DX804" s="93"/>
      <c r="DY804" s="93"/>
      <c r="DZ804" s="93"/>
      <c r="EA804" s="93"/>
      <c r="EB804" s="93"/>
      <c r="EC804" s="93"/>
      <c r="ED804" s="93"/>
      <c r="EE804" s="93"/>
      <c r="EF804" s="93"/>
      <c r="EG804" s="93"/>
      <c r="EH804" s="93"/>
      <c r="EI804" s="93"/>
      <c r="EJ804" s="93"/>
      <c r="EK804" s="93"/>
      <c r="EL804" s="93"/>
      <c r="EM804" s="93"/>
      <c r="EN804" s="93"/>
      <c r="EO804" s="93"/>
      <c r="EP804" s="93"/>
      <c r="EQ804" s="93"/>
      <c r="ER804" s="93"/>
      <c r="ES804" s="93"/>
      <c r="ET804" s="93"/>
      <c r="EU804" s="93"/>
      <c r="EV804" s="93"/>
      <c r="EW804" s="93"/>
      <c r="EX804" s="93"/>
      <c r="EY804" s="93"/>
      <c r="EZ804" s="93"/>
      <c r="FA804" s="93"/>
      <c r="FB804" s="93"/>
      <c r="FC804" s="93"/>
      <c r="FD804" s="93"/>
      <c r="FE804" s="93"/>
      <c r="FF804" s="93"/>
      <c r="FG804" s="93"/>
      <c r="FH804" s="93"/>
      <c r="FI804" s="93"/>
      <c r="FJ804" s="93"/>
      <c r="FK804" s="93"/>
      <c r="FL804" s="93"/>
      <c r="FM804" s="93"/>
      <c r="FN804" s="93"/>
      <c r="FO804" s="93"/>
      <c r="FP804" s="93"/>
      <c r="FQ804" s="93"/>
      <c r="FR804" s="93"/>
      <c r="FS804" s="93"/>
      <c r="FT804" s="93"/>
      <c r="FU804" s="93"/>
      <c r="FV804" s="93"/>
      <c r="FW804" s="93"/>
      <c r="FX804" s="93"/>
      <c r="FY804" s="93"/>
      <c r="FZ804" s="93"/>
      <c r="GA804" s="93"/>
      <c r="GB804" s="93"/>
      <c r="GC804" s="93"/>
      <c r="GD804" s="93"/>
      <c r="GE804" s="93"/>
      <c r="GF804" s="93"/>
      <c r="GG804" s="93"/>
      <c r="GH804" s="93"/>
      <c r="GI804" s="93"/>
      <c r="GJ804" s="93"/>
      <c r="GK804" s="93"/>
      <c r="GL804" s="93"/>
      <c r="GM804" s="93"/>
      <c r="GN804" s="93"/>
      <c r="GO804" s="93"/>
      <c r="GP804" s="93"/>
      <c r="GQ804" s="93"/>
      <c r="GR804" s="93"/>
      <c r="GS804" s="93"/>
      <c r="GT804" s="93"/>
      <c r="GU804" s="93"/>
      <c r="GV804" s="93"/>
      <c r="GW804" s="93"/>
      <c r="GX804" s="93"/>
      <c r="GY804" s="93"/>
      <c r="GZ804" s="93"/>
      <c r="HA804" s="93"/>
      <c r="HB804" s="93"/>
      <c r="HC804" s="93"/>
      <c r="HD804" s="93"/>
      <c r="HE804" s="93"/>
      <c r="HF804" s="93"/>
      <c r="HG804" s="93"/>
      <c r="HH804" s="93"/>
      <c r="HI804" s="93"/>
      <c r="HJ804" s="93"/>
      <c r="HK804" s="93"/>
      <c r="HL804" s="93"/>
      <c r="HM804" s="93"/>
      <c r="HN804" s="93"/>
      <c r="HO804" s="93"/>
      <c r="HP804" s="93"/>
      <c r="HQ804" s="93"/>
      <c r="HR804" s="93"/>
      <c r="HS804" s="93"/>
      <c r="HT804" s="93"/>
      <c r="HU804" s="93"/>
      <c r="HV804" s="93"/>
      <c r="HW804" s="93"/>
      <c r="HX804" s="93"/>
      <c r="HY804" s="93"/>
      <c r="HZ804" s="93"/>
      <c r="IA804" s="93"/>
      <c r="IB804" s="93"/>
      <c r="IC804" s="93"/>
      <c r="ID804" s="93"/>
      <c r="IE804" s="93"/>
      <c r="IF804" s="93"/>
      <c r="IG804" s="93"/>
      <c r="IH804" s="93"/>
      <c r="II804" s="93"/>
      <c r="IJ804" s="93"/>
      <c r="IK804" s="93"/>
      <c r="IL804" s="93"/>
      <c r="IM804" s="93"/>
      <c r="IN804" s="93"/>
      <c r="IO804" s="93"/>
      <c r="IP804" s="93"/>
      <c r="IQ804" s="93"/>
      <c r="IR804" s="93"/>
      <c r="IS804" s="93"/>
      <c r="IT804" s="93"/>
      <c r="IU804" s="93"/>
      <c r="IV804" s="93"/>
      <c r="IW804" s="93"/>
      <c r="IX804" s="93"/>
      <c r="IY804" s="93"/>
      <c r="IZ804" s="93"/>
      <c r="JA804" s="93"/>
      <c r="JB804" s="93"/>
      <c r="JC804" s="93"/>
      <c r="JD804" s="93"/>
      <c r="JE804" s="93"/>
      <c r="JF804" s="93"/>
      <c r="JG804" s="93"/>
      <c r="JH804" s="93"/>
      <c r="JI804" s="93"/>
      <c r="JJ804" s="93"/>
      <c r="JK804" s="93"/>
      <c r="JL804" s="93"/>
      <c r="JM804" s="93"/>
      <c r="JN804" s="93"/>
      <c r="JO804" s="93"/>
      <c r="JP804" s="93"/>
      <c r="JQ804" s="93"/>
      <c r="JR804" s="93"/>
      <c r="JS804" s="93"/>
    </row>
    <row r="805" spans="1:279" x14ac:dyDescent="0.25">
      <c r="A805" s="93"/>
      <c r="B805" s="93"/>
      <c r="C805" s="93"/>
      <c r="D805" s="93"/>
      <c r="E805" s="94"/>
      <c r="F805" s="191"/>
      <c r="G805" s="95"/>
      <c r="H805" s="191"/>
      <c r="I805" s="191"/>
      <c r="J805" s="96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  <c r="CM805" s="93"/>
      <c r="CN805" s="93"/>
      <c r="CO805" s="93"/>
      <c r="CP805" s="93"/>
      <c r="CQ805" s="93"/>
      <c r="CR805" s="93"/>
      <c r="CS805" s="93"/>
      <c r="CT805" s="93"/>
      <c r="CU805" s="93"/>
      <c r="CV805" s="93"/>
      <c r="CW805" s="93"/>
      <c r="CX805" s="93"/>
      <c r="CY805" s="93"/>
      <c r="CZ805" s="93"/>
      <c r="DA805" s="93"/>
      <c r="DB805" s="93"/>
      <c r="DC805" s="93"/>
      <c r="DD805" s="93"/>
      <c r="DE805" s="93"/>
      <c r="DF805" s="93"/>
      <c r="DG805" s="93"/>
      <c r="DH805" s="93"/>
      <c r="DI805" s="93"/>
      <c r="DJ805" s="93"/>
      <c r="DK805" s="93"/>
      <c r="DL805" s="93"/>
      <c r="DM805" s="93"/>
      <c r="DN805" s="93"/>
      <c r="DO805" s="93"/>
      <c r="DP805" s="93"/>
      <c r="DQ805" s="93"/>
      <c r="DR805" s="93"/>
      <c r="DS805" s="93"/>
      <c r="DT805" s="93"/>
      <c r="DU805" s="93"/>
      <c r="DV805" s="93"/>
      <c r="DW805" s="93"/>
      <c r="DX805" s="93"/>
      <c r="DY805" s="93"/>
      <c r="DZ805" s="93"/>
      <c r="EA805" s="93"/>
      <c r="EB805" s="93"/>
      <c r="EC805" s="93"/>
      <c r="ED805" s="93"/>
      <c r="EE805" s="93"/>
      <c r="EF805" s="93"/>
      <c r="EG805" s="93"/>
      <c r="EH805" s="93"/>
      <c r="EI805" s="93"/>
      <c r="EJ805" s="93"/>
      <c r="EK805" s="93"/>
      <c r="EL805" s="93"/>
      <c r="EM805" s="93"/>
      <c r="EN805" s="93"/>
      <c r="EO805" s="93"/>
      <c r="EP805" s="93"/>
      <c r="EQ805" s="93"/>
      <c r="ER805" s="93"/>
      <c r="ES805" s="93"/>
      <c r="ET805" s="93"/>
      <c r="EU805" s="93"/>
      <c r="EV805" s="93"/>
      <c r="EW805" s="93"/>
      <c r="EX805" s="93"/>
      <c r="EY805" s="93"/>
      <c r="EZ805" s="93"/>
      <c r="FA805" s="93"/>
      <c r="FB805" s="93"/>
      <c r="FC805" s="93"/>
      <c r="FD805" s="93"/>
      <c r="FE805" s="93"/>
      <c r="FF805" s="93"/>
      <c r="FG805" s="93"/>
      <c r="FH805" s="93"/>
      <c r="FI805" s="93"/>
      <c r="FJ805" s="93"/>
      <c r="FK805" s="93"/>
      <c r="FL805" s="93"/>
      <c r="FM805" s="93"/>
      <c r="FN805" s="93"/>
      <c r="FO805" s="93"/>
      <c r="FP805" s="93"/>
      <c r="FQ805" s="93"/>
      <c r="FR805" s="93"/>
      <c r="FS805" s="93"/>
      <c r="FT805" s="93"/>
      <c r="FU805" s="93"/>
      <c r="FV805" s="93"/>
      <c r="FW805" s="93"/>
      <c r="FX805" s="93"/>
      <c r="FY805" s="93"/>
      <c r="FZ805" s="93"/>
      <c r="GA805" s="93"/>
      <c r="GB805" s="93"/>
      <c r="GC805" s="93"/>
      <c r="GD805" s="93"/>
      <c r="GE805" s="93"/>
      <c r="GF805" s="93"/>
      <c r="GG805" s="93"/>
      <c r="GH805" s="93"/>
      <c r="GI805" s="93"/>
      <c r="GJ805" s="93"/>
      <c r="GK805" s="93"/>
      <c r="GL805" s="93"/>
      <c r="GM805" s="93"/>
      <c r="GN805" s="93"/>
      <c r="GO805" s="93"/>
      <c r="GP805" s="93"/>
      <c r="GQ805" s="93"/>
      <c r="GR805" s="93"/>
      <c r="GS805" s="93"/>
      <c r="GT805" s="93"/>
      <c r="GU805" s="93"/>
      <c r="GV805" s="93"/>
      <c r="GW805" s="93"/>
      <c r="GX805" s="93"/>
      <c r="GY805" s="93"/>
      <c r="GZ805" s="93"/>
      <c r="HA805" s="93"/>
      <c r="HB805" s="93"/>
      <c r="HC805" s="93"/>
      <c r="HD805" s="93"/>
      <c r="HE805" s="93"/>
      <c r="HF805" s="93"/>
      <c r="HG805" s="93"/>
      <c r="HH805" s="93"/>
      <c r="HI805" s="93"/>
      <c r="HJ805" s="93"/>
      <c r="HK805" s="93"/>
      <c r="HL805" s="93"/>
      <c r="HM805" s="93"/>
      <c r="HN805" s="93"/>
      <c r="HO805" s="93"/>
      <c r="HP805" s="93"/>
      <c r="HQ805" s="93"/>
      <c r="HR805" s="93"/>
      <c r="HS805" s="93"/>
      <c r="HT805" s="93"/>
      <c r="HU805" s="93"/>
      <c r="HV805" s="93"/>
      <c r="HW805" s="93"/>
      <c r="HX805" s="93"/>
      <c r="HY805" s="93"/>
      <c r="HZ805" s="93"/>
      <c r="IA805" s="93"/>
      <c r="IB805" s="93"/>
      <c r="IC805" s="93"/>
      <c r="ID805" s="93"/>
      <c r="IE805" s="93"/>
      <c r="IF805" s="93"/>
      <c r="IG805" s="93"/>
      <c r="IH805" s="93"/>
      <c r="II805" s="93"/>
      <c r="IJ805" s="93"/>
      <c r="IK805" s="93"/>
      <c r="IL805" s="93"/>
      <c r="IM805" s="93"/>
      <c r="IN805" s="93"/>
      <c r="IO805" s="93"/>
      <c r="IP805" s="93"/>
      <c r="IQ805" s="93"/>
      <c r="IR805" s="93"/>
      <c r="IS805" s="93"/>
      <c r="IT805" s="93"/>
      <c r="IU805" s="93"/>
      <c r="IV805" s="93"/>
      <c r="IW805" s="93"/>
      <c r="IX805" s="93"/>
      <c r="IY805" s="93"/>
      <c r="IZ805" s="93"/>
      <c r="JA805" s="93"/>
      <c r="JB805" s="93"/>
      <c r="JC805" s="93"/>
      <c r="JD805" s="93"/>
      <c r="JE805" s="93"/>
      <c r="JF805" s="93"/>
      <c r="JG805" s="93"/>
      <c r="JH805" s="93"/>
      <c r="JI805" s="93"/>
      <c r="JJ805" s="93"/>
      <c r="JK805" s="93"/>
      <c r="JL805" s="93"/>
      <c r="JM805" s="93"/>
      <c r="JN805" s="93"/>
      <c r="JO805" s="93"/>
      <c r="JP805" s="93"/>
      <c r="JQ805" s="93"/>
      <c r="JR805" s="93"/>
      <c r="JS805" s="93"/>
    </row>
    <row r="806" spans="1:279" x14ac:dyDescent="0.25">
      <c r="A806" s="93"/>
      <c r="B806" s="93"/>
      <c r="C806" s="93"/>
      <c r="D806" s="93"/>
      <c r="E806" s="94"/>
      <c r="F806" s="191"/>
      <c r="G806" s="95"/>
      <c r="H806" s="191"/>
      <c r="I806" s="191"/>
      <c r="J806" s="96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  <c r="CM806" s="93"/>
      <c r="CN806" s="93"/>
      <c r="CO806" s="93"/>
      <c r="CP806" s="93"/>
      <c r="CQ806" s="93"/>
      <c r="CR806" s="93"/>
      <c r="CS806" s="93"/>
      <c r="CT806" s="93"/>
      <c r="CU806" s="93"/>
      <c r="CV806" s="93"/>
      <c r="CW806" s="93"/>
      <c r="CX806" s="93"/>
      <c r="CY806" s="93"/>
      <c r="CZ806" s="93"/>
      <c r="DA806" s="93"/>
      <c r="DB806" s="93"/>
      <c r="DC806" s="93"/>
      <c r="DD806" s="93"/>
      <c r="DE806" s="93"/>
      <c r="DF806" s="93"/>
      <c r="DG806" s="93"/>
      <c r="DH806" s="93"/>
      <c r="DI806" s="93"/>
      <c r="DJ806" s="93"/>
      <c r="DK806" s="93"/>
      <c r="DL806" s="93"/>
      <c r="DM806" s="93"/>
      <c r="DN806" s="93"/>
      <c r="DO806" s="93"/>
      <c r="DP806" s="93"/>
      <c r="DQ806" s="93"/>
      <c r="DR806" s="93"/>
      <c r="DS806" s="93"/>
      <c r="DT806" s="93"/>
      <c r="DU806" s="93"/>
      <c r="DV806" s="93"/>
      <c r="DW806" s="93"/>
      <c r="DX806" s="93"/>
      <c r="DY806" s="93"/>
      <c r="DZ806" s="93"/>
      <c r="EA806" s="93"/>
      <c r="EB806" s="93"/>
      <c r="EC806" s="93"/>
      <c r="ED806" s="93"/>
      <c r="EE806" s="93"/>
      <c r="EF806" s="93"/>
      <c r="EG806" s="93"/>
      <c r="EH806" s="93"/>
      <c r="EI806" s="93"/>
      <c r="EJ806" s="93"/>
      <c r="EK806" s="93"/>
      <c r="EL806" s="93"/>
      <c r="EM806" s="93"/>
      <c r="EN806" s="93"/>
      <c r="EO806" s="93"/>
      <c r="EP806" s="93"/>
      <c r="EQ806" s="93"/>
      <c r="ER806" s="93"/>
      <c r="ES806" s="93"/>
      <c r="ET806" s="93"/>
      <c r="EU806" s="93"/>
      <c r="EV806" s="93"/>
      <c r="EW806" s="93"/>
      <c r="EX806" s="93"/>
      <c r="EY806" s="93"/>
      <c r="EZ806" s="93"/>
      <c r="FA806" s="93"/>
      <c r="FB806" s="93"/>
      <c r="FC806" s="93"/>
      <c r="FD806" s="93"/>
      <c r="FE806" s="93"/>
      <c r="FF806" s="93"/>
      <c r="FG806" s="93"/>
      <c r="FH806" s="93"/>
      <c r="FI806" s="93"/>
      <c r="FJ806" s="93"/>
      <c r="FK806" s="93"/>
      <c r="FL806" s="93"/>
      <c r="FM806" s="93"/>
      <c r="FN806" s="93"/>
      <c r="FO806" s="93"/>
      <c r="FP806" s="93"/>
      <c r="FQ806" s="93"/>
      <c r="FR806" s="93"/>
      <c r="FS806" s="93"/>
      <c r="FT806" s="93"/>
      <c r="FU806" s="93"/>
      <c r="FV806" s="93"/>
      <c r="FW806" s="93"/>
      <c r="FX806" s="93"/>
      <c r="FY806" s="93"/>
      <c r="FZ806" s="93"/>
      <c r="GA806" s="93"/>
      <c r="GB806" s="93"/>
      <c r="GC806" s="93"/>
      <c r="GD806" s="93"/>
      <c r="GE806" s="93"/>
      <c r="GF806" s="93"/>
      <c r="GG806" s="93"/>
      <c r="GH806" s="93"/>
      <c r="GI806" s="93"/>
      <c r="GJ806" s="93"/>
      <c r="GK806" s="93"/>
      <c r="GL806" s="93"/>
      <c r="GM806" s="93"/>
      <c r="GN806" s="93"/>
      <c r="GO806" s="93"/>
      <c r="GP806" s="93"/>
      <c r="GQ806" s="93"/>
      <c r="GR806" s="93"/>
      <c r="GS806" s="93"/>
      <c r="GT806" s="93"/>
      <c r="GU806" s="93"/>
      <c r="GV806" s="93"/>
      <c r="GW806" s="93"/>
      <c r="GX806" s="93"/>
      <c r="GY806" s="93"/>
      <c r="GZ806" s="93"/>
      <c r="HA806" s="93"/>
      <c r="HB806" s="93"/>
      <c r="HC806" s="93"/>
      <c r="HD806" s="93"/>
      <c r="HE806" s="93"/>
      <c r="HF806" s="93"/>
      <c r="HG806" s="93"/>
      <c r="HH806" s="93"/>
      <c r="HI806" s="93"/>
      <c r="HJ806" s="93"/>
      <c r="HK806" s="93"/>
      <c r="HL806" s="93"/>
      <c r="HM806" s="93"/>
      <c r="HN806" s="93"/>
      <c r="HO806" s="93"/>
      <c r="HP806" s="93"/>
      <c r="HQ806" s="93"/>
      <c r="HR806" s="93"/>
      <c r="HS806" s="93"/>
      <c r="HT806" s="93"/>
      <c r="HU806" s="93"/>
      <c r="HV806" s="93"/>
      <c r="HW806" s="93"/>
      <c r="HX806" s="93"/>
      <c r="HY806" s="93"/>
      <c r="HZ806" s="93"/>
      <c r="IA806" s="93"/>
      <c r="IB806" s="93"/>
      <c r="IC806" s="93"/>
      <c r="ID806" s="93"/>
      <c r="IE806" s="93"/>
      <c r="IF806" s="93"/>
      <c r="IG806" s="93"/>
      <c r="IH806" s="93"/>
      <c r="II806" s="93"/>
      <c r="IJ806" s="93"/>
      <c r="IK806" s="93"/>
      <c r="IL806" s="93"/>
      <c r="IM806" s="93"/>
      <c r="IN806" s="93"/>
      <c r="IO806" s="93"/>
      <c r="IP806" s="93"/>
      <c r="IQ806" s="93"/>
      <c r="IR806" s="93"/>
      <c r="IS806" s="93"/>
      <c r="IT806" s="93"/>
      <c r="IU806" s="93"/>
      <c r="IV806" s="93"/>
      <c r="IW806" s="93"/>
      <c r="IX806" s="93"/>
      <c r="IY806" s="93"/>
      <c r="IZ806" s="93"/>
      <c r="JA806" s="93"/>
      <c r="JB806" s="93"/>
      <c r="JC806" s="93"/>
      <c r="JD806" s="93"/>
      <c r="JE806" s="93"/>
      <c r="JF806" s="93"/>
      <c r="JG806" s="93"/>
      <c r="JH806" s="93"/>
      <c r="JI806" s="93"/>
      <c r="JJ806" s="93"/>
      <c r="JK806" s="93"/>
      <c r="JL806" s="93"/>
      <c r="JM806" s="93"/>
      <c r="JN806" s="93"/>
      <c r="JO806" s="93"/>
      <c r="JP806" s="93"/>
      <c r="JQ806" s="93"/>
      <c r="JR806" s="93"/>
      <c r="JS806" s="93"/>
    </row>
    <row r="807" spans="1:279" x14ac:dyDescent="0.25">
      <c r="A807" s="93"/>
      <c r="B807" s="93"/>
      <c r="C807" s="93"/>
      <c r="D807" s="93"/>
      <c r="E807" s="94"/>
      <c r="F807" s="191"/>
      <c r="G807" s="95"/>
      <c r="H807" s="191"/>
      <c r="I807" s="191"/>
      <c r="J807" s="96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  <c r="CM807" s="93"/>
      <c r="CN807" s="93"/>
      <c r="CO807" s="93"/>
      <c r="CP807" s="93"/>
      <c r="CQ807" s="93"/>
      <c r="CR807" s="93"/>
      <c r="CS807" s="93"/>
      <c r="CT807" s="93"/>
      <c r="CU807" s="93"/>
      <c r="CV807" s="93"/>
      <c r="CW807" s="93"/>
      <c r="CX807" s="93"/>
      <c r="CY807" s="93"/>
      <c r="CZ807" s="93"/>
      <c r="DA807" s="93"/>
      <c r="DB807" s="93"/>
      <c r="DC807" s="93"/>
      <c r="DD807" s="93"/>
      <c r="DE807" s="93"/>
      <c r="DF807" s="93"/>
      <c r="DG807" s="93"/>
      <c r="DH807" s="93"/>
      <c r="DI807" s="93"/>
      <c r="DJ807" s="93"/>
      <c r="DK807" s="93"/>
      <c r="DL807" s="93"/>
      <c r="DM807" s="93"/>
      <c r="DN807" s="93"/>
      <c r="DO807" s="93"/>
      <c r="DP807" s="93"/>
      <c r="DQ807" s="93"/>
      <c r="DR807" s="93"/>
      <c r="DS807" s="93"/>
      <c r="DT807" s="93"/>
      <c r="DU807" s="93"/>
      <c r="DV807" s="93"/>
      <c r="DW807" s="93"/>
      <c r="DX807" s="93"/>
      <c r="DY807" s="93"/>
      <c r="DZ807" s="93"/>
      <c r="EA807" s="93"/>
      <c r="EB807" s="93"/>
      <c r="EC807" s="93"/>
      <c r="ED807" s="93"/>
      <c r="EE807" s="93"/>
      <c r="EF807" s="93"/>
      <c r="EG807" s="93"/>
      <c r="EH807" s="93"/>
      <c r="EI807" s="93"/>
      <c r="EJ807" s="93"/>
      <c r="EK807" s="93"/>
      <c r="EL807" s="93"/>
      <c r="EM807" s="93"/>
      <c r="EN807" s="93"/>
      <c r="EO807" s="93"/>
      <c r="EP807" s="93"/>
      <c r="EQ807" s="93"/>
      <c r="ER807" s="93"/>
      <c r="ES807" s="93"/>
      <c r="ET807" s="93"/>
      <c r="EU807" s="93"/>
      <c r="EV807" s="93"/>
      <c r="EW807" s="93"/>
      <c r="EX807" s="93"/>
      <c r="EY807" s="93"/>
      <c r="EZ807" s="93"/>
      <c r="FA807" s="93"/>
      <c r="FB807" s="93"/>
      <c r="FC807" s="93"/>
      <c r="FD807" s="93"/>
      <c r="FE807" s="93"/>
      <c r="FF807" s="93"/>
      <c r="FG807" s="93"/>
      <c r="FH807" s="93"/>
      <c r="FI807" s="93"/>
      <c r="FJ807" s="93"/>
      <c r="FK807" s="93"/>
      <c r="FL807" s="93"/>
      <c r="FM807" s="93"/>
      <c r="FN807" s="93"/>
      <c r="FO807" s="93"/>
      <c r="FP807" s="93"/>
      <c r="FQ807" s="93"/>
      <c r="FR807" s="93"/>
      <c r="FS807" s="93"/>
      <c r="FT807" s="93"/>
      <c r="FU807" s="93"/>
      <c r="FV807" s="93"/>
      <c r="FW807" s="93"/>
      <c r="FX807" s="93"/>
      <c r="FY807" s="93"/>
      <c r="FZ807" s="93"/>
      <c r="GA807" s="93"/>
      <c r="GB807" s="93"/>
      <c r="GC807" s="93"/>
      <c r="GD807" s="93"/>
      <c r="GE807" s="93"/>
      <c r="GF807" s="93"/>
      <c r="GG807" s="93"/>
      <c r="GH807" s="93"/>
      <c r="GI807" s="93"/>
      <c r="GJ807" s="93"/>
      <c r="GK807" s="93"/>
      <c r="GL807" s="93"/>
      <c r="GM807" s="93"/>
      <c r="GN807" s="93"/>
      <c r="GO807" s="93"/>
      <c r="GP807" s="93"/>
      <c r="GQ807" s="93"/>
      <c r="GR807" s="93"/>
      <c r="GS807" s="93"/>
      <c r="GT807" s="93"/>
      <c r="GU807" s="93"/>
      <c r="GV807" s="93"/>
      <c r="GW807" s="93"/>
      <c r="GX807" s="93"/>
      <c r="GY807" s="93"/>
      <c r="GZ807" s="93"/>
      <c r="HA807" s="93"/>
      <c r="HB807" s="93"/>
      <c r="HC807" s="93"/>
      <c r="HD807" s="93"/>
      <c r="HE807" s="93"/>
      <c r="HF807" s="93"/>
      <c r="HG807" s="93"/>
      <c r="HH807" s="93"/>
      <c r="HI807" s="93"/>
      <c r="HJ807" s="93"/>
      <c r="HK807" s="93"/>
      <c r="HL807" s="93"/>
      <c r="HM807" s="93"/>
      <c r="HN807" s="93"/>
      <c r="HO807" s="93"/>
      <c r="HP807" s="93"/>
      <c r="HQ807" s="93"/>
      <c r="HR807" s="93"/>
      <c r="HS807" s="93"/>
      <c r="HT807" s="93"/>
      <c r="HU807" s="93"/>
      <c r="HV807" s="93"/>
      <c r="HW807" s="93"/>
      <c r="HX807" s="93"/>
      <c r="HY807" s="93"/>
      <c r="HZ807" s="93"/>
      <c r="IA807" s="93"/>
      <c r="IB807" s="93"/>
      <c r="IC807" s="93"/>
      <c r="ID807" s="93"/>
      <c r="IE807" s="93"/>
      <c r="IF807" s="93"/>
      <c r="IG807" s="93"/>
      <c r="IH807" s="93"/>
      <c r="II807" s="93"/>
      <c r="IJ807" s="93"/>
      <c r="IK807" s="93"/>
      <c r="IL807" s="93"/>
      <c r="IM807" s="93"/>
      <c r="IN807" s="93"/>
      <c r="IO807" s="93"/>
      <c r="IP807" s="93"/>
      <c r="IQ807" s="93"/>
      <c r="IR807" s="93"/>
      <c r="IS807" s="93"/>
      <c r="IT807" s="93"/>
      <c r="IU807" s="93"/>
      <c r="IV807" s="93"/>
      <c r="IW807" s="93"/>
      <c r="IX807" s="93"/>
      <c r="IY807" s="93"/>
      <c r="IZ807" s="93"/>
      <c r="JA807" s="93"/>
      <c r="JB807" s="93"/>
      <c r="JC807" s="93"/>
      <c r="JD807" s="93"/>
      <c r="JE807" s="93"/>
      <c r="JF807" s="93"/>
      <c r="JG807" s="93"/>
      <c r="JH807" s="93"/>
      <c r="JI807" s="93"/>
      <c r="JJ807" s="93"/>
      <c r="JK807" s="93"/>
      <c r="JL807" s="93"/>
      <c r="JM807" s="93"/>
      <c r="JN807" s="93"/>
      <c r="JO807" s="93"/>
      <c r="JP807" s="93"/>
      <c r="JQ807" s="93"/>
      <c r="JR807" s="93"/>
      <c r="JS807" s="93"/>
    </row>
    <row r="808" spans="1:279" x14ac:dyDescent="0.25">
      <c r="A808" s="93"/>
      <c r="B808" s="93"/>
      <c r="C808" s="93"/>
      <c r="D808" s="93"/>
      <c r="E808" s="94"/>
      <c r="F808" s="191"/>
      <c r="G808" s="95"/>
      <c r="H808" s="191"/>
      <c r="I808" s="191"/>
      <c r="J808" s="96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  <c r="CM808" s="93"/>
      <c r="CN808" s="93"/>
      <c r="CO808" s="93"/>
      <c r="CP808" s="93"/>
      <c r="CQ808" s="93"/>
      <c r="CR808" s="93"/>
      <c r="CS808" s="93"/>
      <c r="CT808" s="93"/>
      <c r="CU808" s="93"/>
      <c r="CV808" s="93"/>
      <c r="CW808" s="93"/>
      <c r="CX808" s="93"/>
      <c r="CY808" s="93"/>
      <c r="CZ808" s="93"/>
      <c r="DA808" s="93"/>
      <c r="DB808" s="93"/>
      <c r="DC808" s="93"/>
      <c r="DD808" s="93"/>
      <c r="DE808" s="93"/>
      <c r="DF808" s="93"/>
      <c r="DG808" s="93"/>
      <c r="DH808" s="93"/>
      <c r="DI808" s="93"/>
      <c r="DJ808" s="93"/>
      <c r="DK808" s="93"/>
      <c r="DL808" s="93"/>
      <c r="DM808" s="93"/>
      <c r="DN808" s="93"/>
      <c r="DO808" s="93"/>
      <c r="DP808" s="93"/>
      <c r="DQ808" s="93"/>
      <c r="DR808" s="93"/>
      <c r="DS808" s="93"/>
      <c r="DT808" s="93"/>
      <c r="DU808" s="93"/>
      <c r="DV808" s="93"/>
      <c r="DW808" s="93"/>
      <c r="DX808" s="93"/>
      <c r="DY808" s="93"/>
      <c r="DZ808" s="93"/>
      <c r="EA808" s="93"/>
      <c r="EB808" s="93"/>
      <c r="EC808" s="93"/>
      <c r="ED808" s="93"/>
      <c r="EE808" s="93"/>
      <c r="EF808" s="93"/>
      <c r="EG808" s="93"/>
      <c r="EH808" s="93"/>
      <c r="EI808" s="93"/>
      <c r="EJ808" s="93"/>
      <c r="EK808" s="93"/>
      <c r="EL808" s="93"/>
      <c r="EM808" s="93"/>
      <c r="EN808" s="93"/>
      <c r="EO808" s="93"/>
      <c r="EP808" s="93"/>
      <c r="EQ808" s="93"/>
      <c r="ER808" s="93"/>
      <c r="ES808" s="93"/>
      <c r="ET808" s="93"/>
      <c r="EU808" s="93"/>
      <c r="EV808" s="93"/>
      <c r="EW808" s="93"/>
      <c r="EX808" s="93"/>
      <c r="EY808" s="93"/>
      <c r="EZ808" s="93"/>
      <c r="FA808" s="93"/>
      <c r="FB808" s="93"/>
      <c r="FC808" s="93"/>
      <c r="FD808" s="93"/>
      <c r="FE808" s="93"/>
      <c r="FF808" s="93"/>
      <c r="FG808" s="93"/>
      <c r="FH808" s="93"/>
      <c r="FI808" s="93"/>
      <c r="FJ808" s="93"/>
      <c r="FK808" s="93"/>
      <c r="FL808" s="93"/>
      <c r="FM808" s="93"/>
      <c r="FN808" s="93"/>
      <c r="FO808" s="93"/>
      <c r="FP808" s="93"/>
      <c r="FQ808" s="93"/>
      <c r="FR808" s="93"/>
      <c r="FS808" s="93"/>
      <c r="FT808" s="93"/>
      <c r="FU808" s="93"/>
      <c r="FV808" s="93"/>
      <c r="FW808" s="93"/>
      <c r="FX808" s="93"/>
      <c r="FY808" s="93"/>
      <c r="FZ808" s="93"/>
      <c r="GA808" s="93"/>
      <c r="GB808" s="93"/>
      <c r="GC808" s="93"/>
      <c r="GD808" s="93"/>
      <c r="GE808" s="93"/>
      <c r="GF808" s="93"/>
      <c r="GG808" s="93"/>
      <c r="GH808" s="93"/>
      <c r="GI808" s="93"/>
      <c r="GJ808" s="93"/>
      <c r="GK808" s="93"/>
      <c r="GL808" s="93"/>
      <c r="GM808" s="93"/>
      <c r="GN808" s="93"/>
      <c r="GO808" s="93"/>
      <c r="GP808" s="93"/>
      <c r="GQ808" s="93"/>
      <c r="GR808" s="93"/>
      <c r="GS808" s="93"/>
      <c r="GT808" s="93"/>
      <c r="GU808" s="93"/>
      <c r="GV808" s="93"/>
      <c r="GW808" s="93"/>
      <c r="GX808" s="93"/>
      <c r="GY808" s="93"/>
      <c r="GZ808" s="93"/>
      <c r="HA808" s="93"/>
      <c r="HB808" s="93"/>
      <c r="HC808" s="93"/>
      <c r="HD808" s="93"/>
      <c r="HE808" s="93"/>
      <c r="HF808" s="93"/>
      <c r="HG808" s="93"/>
      <c r="HH808" s="93"/>
      <c r="HI808" s="93"/>
      <c r="HJ808" s="93"/>
      <c r="HK808" s="93"/>
      <c r="HL808" s="93"/>
      <c r="HM808" s="93"/>
      <c r="HN808" s="93"/>
      <c r="HO808" s="93"/>
      <c r="HP808" s="93"/>
      <c r="HQ808" s="93"/>
      <c r="HR808" s="93"/>
      <c r="HS808" s="93"/>
      <c r="HT808" s="93"/>
      <c r="HU808" s="93"/>
      <c r="HV808" s="93"/>
      <c r="HW808" s="93"/>
      <c r="HX808" s="93"/>
      <c r="HY808" s="93"/>
      <c r="HZ808" s="93"/>
      <c r="IA808" s="93"/>
      <c r="IB808" s="93"/>
      <c r="IC808" s="93"/>
      <c r="ID808" s="93"/>
      <c r="IE808" s="93"/>
      <c r="IF808" s="93"/>
      <c r="IG808" s="93"/>
      <c r="IH808" s="93"/>
      <c r="II808" s="93"/>
      <c r="IJ808" s="93"/>
      <c r="IK808" s="93"/>
      <c r="IL808" s="93"/>
      <c r="IM808" s="93"/>
      <c r="IN808" s="93"/>
      <c r="IO808" s="93"/>
      <c r="IP808" s="93"/>
      <c r="IQ808" s="93"/>
      <c r="IR808" s="93"/>
      <c r="IS808" s="93"/>
      <c r="IT808" s="93"/>
      <c r="IU808" s="93"/>
      <c r="IV808" s="93"/>
      <c r="IW808" s="93"/>
      <c r="IX808" s="93"/>
      <c r="IY808" s="93"/>
      <c r="IZ808" s="93"/>
      <c r="JA808" s="93"/>
      <c r="JB808" s="93"/>
      <c r="JC808" s="93"/>
      <c r="JD808" s="93"/>
      <c r="JE808" s="93"/>
      <c r="JF808" s="93"/>
      <c r="JG808" s="93"/>
      <c r="JH808" s="93"/>
      <c r="JI808" s="93"/>
      <c r="JJ808" s="93"/>
      <c r="JK808" s="93"/>
      <c r="JL808" s="93"/>
      <c r="JM808" s="93"/>
      <c r="JN808" s="93"/>
      <c r="JO808" s="93"/>
      <c r="JP808" s="93"/>
      <c r="JQ808" s="93"/>
      <c r="JR808" s="93"/>
      <c r="JS808" s="93"/>
    </row>
    <row r="809" spans="1:279" x14ac:dyDescent="0.25">
      <c r="A809" s="93"/>
      <c r="B809" s="93"/>
      <c r="C809" s="93"/>
      <c r="D809" s="93"/>
      <c r="E809" s="94"/>
      <c r="F809" s="191"/>
      <c r="G809" s="95"/>
      <c r="H809" s="191"/>
      <c r="I809" s="191"/>
      <c r="J809" s="96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3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  <c r="EJ809" s="93"/>
      <c r="EK809" s="93"/>
      <c r="EL809" s="93"/>
      <c r="EM809" s="93"/>
      <c r="EN809" s="93"/>
      <c r="EO809" s="93"/>
      <c r="EP809" s="93"/>
      <c r="EQ809" s="93"/>
      <c r="ER809" s="93"/>
      <c r="ES809" s="93"/>
      <c r="ET809" s="93"/>
      <c r="EU809" s="93"/>
      <c r="EV809" s="93"/>
      <c r="EW809" s="93"/>
      <c r="EX809" s="93"/>
      <c r="EY809" s="93"/>
      <c r="EZ809" s="93"/>
      <c r="FA809" s="93"/>
      <c r="FB809" s="93"/>
      <c r="FC809" s="93"/>
      <c r="FD809" s="93"/>
      <c r="FE809" s="93"/>
      <c r="FF809" s="93"/>
      <c r="FG809" s="93"/>
      <c r="FH809" s="93"/>
      <c r="FI809" s="93"/>
      <c r="FJ809" s="93"/>
      <c r="FK809" s="93"/>
      <c r="FL809" s="93"/>
      <c r="FM809" s="93"/>
      <c r="FN809" s="93"/>
      <c r="FO809" s="93"/>
      <c r="FP809" s="93"/>
      <c r="FQ809" s="93"/>
      <c r="FR809" s="93"/>
      <c r="FS809" s="93"/>
      <c r="FT809" s="93"/>
      <c r="FU809" s="93"/>
      <c r="FV809" s="93"/>
      <c r="FW809" s="93"/>
      <c r="FX809" s="93"/>
      <c r="FY809" s="93"/>
      <c r="FZ809" s="93"/>
      <c r="GA809" s="93"/>
      <c r="GB809" s="93"/>
      <c r="GC809" s="93"/>
      <c r="GD809" s="93"/>
      <c r="GE809" s="93"/>
      <c r="GF809" s="93"/>
      <c r="GG809" s="93"/>
      <c r="GH809" s="93"/>
      <c r="GI809" s="93"/>
      <c r="GJ809" s="93"/>
      <c r="GK809" s="93"/>
      <c r="GL809" s="93"/>
      <c r="GM809" s="93"/>
      <c r="GN809" s="93"/>
      <c r="GO809" s="93"/>
      <c r="GP809" s="93"/>
      <c r="GQ809" s="93"/>
      <c r="GR809" s="93"/>
      <c r="GS809" s="93"/>
      <c r="GT809" s="93"/>
      <c r="GU809" s="93"/>
      <c r="GV809" s="93"/>
      <c r="GW809" s="93"/>
      <c r="GX809" s="93"/>
      <c r="GY809" s="93"/>
      <c r="GZ809" s="93"/>
      <c r="HA809" s="93"/>
      <c r="HB809" s="93"/>
      <c r="HC809" s="93"/>
      <c r="HD809" s="93"/>
      <c r="HE809" s="93"/>
      <c r="HF809" s="93"/>
      <c r="HG809" s="93"/>
      <c r="HH809" s="93"/>
      <c r="HI809" s="93"/>
      <c r="HJ809" s="93"/>
      <c r="HK809" s="93"/>
      <c r="HL809" s="93"/>
      <c r="HM809" s="93"/>
      <c r="HN809" s="93"/>
      <c r="HO809" s="93"/>
      <c r="HP809" s="93"/>
      <c r="HQ809" s="93"/>
      <c r="HR809" s="93"/>
      <c r="HS809" s="93"/>
      <c r="HT809" s="93"/>
      <c r="HU809" s="93"/>
      <c r="HV809" s="93"/>
      <c r="HW809" s="93"/>
      <c r="HX809" s="93"/>
      <c r="HY809" s="93"/>
      <c r="HZ809" s="93"/>
      <c r="IA809" s="93"/>
      <c r="IB809" s="93"/>
      <c r="IC809" s="93"/>
      <c r="ID809" s="93"/>
      <c r="IE809" s="93"/>
      <c r="IF809" s="93"/>
      <c r="IG809" s="93"/>
      <c r="IH809" s="93"/>
      <c r="II809" s="93"/>
      <c r="IJ809" s="93"/>
      <c r="IK809" s="93"/>
      <c r="IL809" s="93"/>
      <c r="IM809" s="93"/>
      <c r="IN809" s="93"/>
      <c r="IO809" s="93"/>
      <c r="IP809" s="93"/>
      <c r="IQ809" s="93"/>
      <c r="IR809" s="93"/>
      <c r="IS809" s="93"/>
      <c r="IT809" s="93"/>
      <c r="IU809" s="93"/>
      <c r="IV809" s="93"/>
      <c r="IW809" s="93"/>
      <c r="IX809" s="93"/>
      <c r="IY809" s="93"/>
      <c r="IZ809" s="93"/>
      <c r="JA809" s="93"/>
      <c r="JB809" s="93"/>
      <c r="JC809" s="93"/>
      <c r="JD809" s="93"/>
      <c r="JE809" s="93"/>
      <c r="JF809" s="93"/>
      <c r="JG809" s="93"/>
      <c r="JH809" s="93"/>
      <c r="JI809" s="93"/>
      <c r="JJ809" s="93"/>
      <c r="JK809" s="93"/>
      <c r="JL809" s="93"/>
      <c r="JM809" s="93"/>
      <c r="JN809" s="93"/>
      <c r="JO809" s="93"/>
      <c r="JP809" s="93"/>
      <c r="JQ809" s="93"/>
      <c r="JR809" s="93"/>
      <c r="JS809" s="93"/>
    </row>
    <row r="810" spans="1:279" x14ac:dyDescent="0.25">
      <c r="A810" s="93"/>
      <c r="B810" s="93"/>
      <c r="C810" s="93"/>
      <c r="D810" s="93"/>
      <c r="E810" s="94"/>
      <c r="F810" s="191"/>
      <c r="G810" s="95"/>
      <c r="H810" s="191"/>
      <c r="I810" s="191"/>
      <c r="J810" s="96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  <c r="CM810" s="93"/>
      <c r="CN810" s="93"/>
      <c r="CO810" s="93"/>
      <c r="CP810" s="93"/>
      <c r="CQ810" s="93"/>
      <c r="CR810" s="93"/>
      <c r="CS810" s="93"/>
      <c r="CT810" s="93"/>
      <c r="CU810" s="93"/>
      <c r="CV810" s="93"/>
      <c r="CW810" s="93"/>
      <c r="CX810" s="93"/>
      <c r="CY810" s="93"/>
      <c r="CZ810" s="93"/>
      <c r="DA810" s="93"/>
      <c r="DB810" s="93"/>
      <c r="DC810" s="93"/>
      <c r="DD810" s="93"/>
      <c r="DE810" s="93"/>
      <c r="DF810" s="93"/>
      <c r="DG810" s="93"/>
      <c r="DH810" s="93"/>
      <c r="DI810" s="93"/>
      <c r="DJ810" s="93"/>
      <c r="DK810" s="93"/>
      <c r="DL810" s="93"/>
      <c r="DM810" s="93"/>
      <c r="DN810" s="93"/>
      <c r="DO810" s="93"/>
      <c r="DP810" s="93"/>
      <c r="DQ810" s="93"/>
      <c r="DR810" s="93"/>
      <c r="DS810" s="93"/>
      <c r="DT810" s="93"/>
      <c r="DU810" s="93"/>
      <c r="DV810" s="93"/>
      <c r="DW810" s="93"/>
      <c r="DX810" s="93"/>
      <c r="DY810" s="93"/>
      <c r="DZ810" s="93"/>
      <c r="EA810" s="93"/>
      <c r="EB810" s="93"/>
      <c r="EC810" s="93"/>
      <c r="ED810" s="93"/>
      <c r="EE810" s="93"/>
      <c r="EF810" s="93"/>
      <c r="EG810" s="93"/>
      <c r="EH810" s="93"/>
      <c r="EI810" s="93"/>
      <c r="EJ810" s="93"/>
      <c r="EK810" s="93"/>
      <c r="EL810" s="93"/>
      <c r="EM810" s="93"/>
      <c r="EN810" s="93"/>
      <c r="EO810" s="93"/>
      <c r="EP810" s="93"/>
      <c r="EQ810" s="93"/>
      <c r="ER810" s="93"/>
      <c r="ES810" s="93"/>
      <c r="ET810" s="93"/>
      <c r="EU810" s="93"/>
      <c r="EV810" s="93"/>
      <c r="EW810" s="93"/>
      <c r="EX810" s="93"/>
      <c r="EY810" s="93"/>
      <c r="EZ810" s="93"/>
      <c r="FA810" s="93"/>
      <c r="FB810" s="93"/>
      <c r="FC810" s="93"/>
      <c r="FD810" s="93"/>
      <c r="FE810" s="93"/>
      <c r="FF810" s="93"/>
      <c r="FG810" s="93"/>
      <c r="FH810" s="93"/>
      <c r="FI810" s="93"/>
      <c r="FJ810" s="93"/>
      <c r="FK810" s="93"/>
      <c r="FL810" s="93"/>
      <c r="FM810" s="93"/>
      <c r="FN810" s="93"/>
      <c r="FO810" s="93"/>
      <c r="FP810" s="93"/>
      <c r="FQ810" s="93"/>
      <c r="FR810" s="93"/>
      <c r="FS810" s="93"/>
      <c r="FT810" s="93"/>
      <c r="FU810" s="93"/>
      <c r="FV810" s="93"/>
      <c r="FW810" s="93"/>
      <c r="FX810" s="93"/>
      <c r="FY810" s="93"/>
      <c r="FZ810" s="93"/>
      <c r="GA810" s="93"/>
      <c r="GB810" s="93"/>
      <c r="GC810" s="93"/>
      <c r="GD810" s="93"/>
      <c r="GE810" s="93"/>
      <c r="GF810" s="93"/>
      <c r="GG810" s="93"/>
      <c r="GH810" s="93"/>
      <c r="GI810" s="93"/>
      <c r="GJ810" s="93"/>
      <c r="GK810" s="93"/>
      <c r="GL810" s="93"/>
      <c r="GM810" s="93"/>
      <c r="GN810" s="93"/>
      <c r="GO810" s="93"/>
      <c r="GP810" s="93"/>
      <c r="GQ810" s="93"/>
      <c r="GR810" s="93"/>
      <c r="GS810" s="93"/>
      <c r="GT810" s="93"/>
      <c r="GU810" s="93"/>
      <c r="GV810" s="93"/>
      <c r="GW810" s="93"/>
      <c r="GX810" s="93"/>
      <c r="GY810" s="93"/>
      <c r="GZ810" s="93"/>
      <c r="HA810" s="93"/>
      <c r="HB810" s="93"/>
      <c r="HC810" s="93"/>
      <c r="HD810" s="93"/>
      <c r="HE810" s="93"/>
      <c r="HF810" s="93"/>
      <c r="HG810" s="93"/>
      <c r="HH810" s="93"/>
      <c r="HI810" s="93"/>
      <c r="HJ810" s="93"/>
      <c r="HK810" s="93"/>
      <c r="HL810" s="93"/>
      <c r="HM810" s="93"/>
      <c r="HN810" s="93"/>
      <c r="HO810" s="93"/>
      <c r="HP810" s="93"/>
      <c r="HQ810" s="93"/>
      <c r="HR810" s="93"/>
      <c r="HS810" s="93"/>
      <c r="HT810" s="93"/>
      <c r="HU810" s="93"/>
      <c r="HV810" s="93"/>
      <c r="HW810" s="93"/>
      <c r="HX810" s="93"/>
      <c r="HY810" s="93"/>
      <c r="HZ810" s="93"/>
      <c r="IA810" s="93"/>
      <c r="IB810" s="93"/>
      <c r="IC810" s="93"/>
      <c r="ID810" s="93"/>
      <c r="IE810" s="93"/>
      <c r="IF810" s="93"/>
      <c r="IG810" s="93"/>
      <c r="IH810" s="93"/>
      <c r="II810" s="93"/>
      <c r="IJ810" s="93"/>
      <c r="IK810" s="93"/>
      <c r="IL810" s="93"/>
      <c r="IM810" s="93"/>
      <c r="IN810" s="93"/>
      <c r="IO810" s="93"/>
      <c r="IP810" s="93"/>
      <c r="IQ810" s="93"/>
      <c r="IR810" s="93"/>
      <c r="IS810" s="93"/>
      <c r="IT810" s="93"/>
      <c r="IU810" s="93"/>
      <c r="IV810" s="93"/>
      <c r="IW810" s="93"/>
      <c r="IX810" s="93"/>
      <c r="IY810" s="93"/>
      <c r="IZ810" s="93"/>
      <c r="JA810" s="93"/>
      <c r="JB810" s="93"/>
      <c r="JC810" s="93"/>
      <c r="JD810" s="93"/>
      <c r="JE810" s="93"/>
      <c r="JF810" s="93"/>
      <c r="JG810" s="93"/>
      <c r="JH810" s="93"/>
      <c r="JI810" s="93"/>
      <c r="JJ810" s="93"/>
      <c r="JK810" s="93"/>
      <c r="JL810" s="93"/>
      <c r="JM810" s="93"/>
      <c r="JN810" s="93"/>
      <c r="JO810" s="93"/>
      <c r="JP810" s="93"/>
      <c r="JQ810" s="93"/>
      <c r="JR810" s="93"/>
      <c r="JS810" s="93"/>
    </row>
    <row r="811" spans="1:279" x14ac:dyDescent="0.25">
      <c r="A811" s="93"/>
      <c r="B811" s="93"/>
      <c r="C811" s="93"/>
      <c r="D811" s="93"/>
      <c r="E811" s="94"/>
      <c r="F811" s="191"/>
      <c r="G811" s="95"/>
      <c r="H811" s="191"/>
      <c r="I811" s="191"/>
      <c r="J811" s="96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  <c r="CM811" s="93"/>
      <c r="CN811" s="93"/>
      <c r="CO811" s="93"/>
      <c r="CP811" s="93"/>
      <c r="CQ811" s="93"/>
      <c r="CR811" s="93"/>
      <c r="CS811" s="93"/>
      <c r="CT811" s="93"/>
      <c r="CU811" s="93"/>
      <c r="CV811" s="93"/>
      <c r="CW811" s="93"/>
      <c r="CX811" s="93"/>
      <c r="CY811" s="93"/>
      <c r="CZ811" s="93"/>
      <c r="DA811" s="93"/>
      <c r="DB811" s="93"/>
      <c r="DC811" s="93"/>
      <c r="DD811" s="93"/>
      <c r="DE811" s="93"/>
      <c r="DF811" s="93"/>
      <c r="DG811" s="93"/>
      <c r="DH811" s="93"/>
      <c r="DI811" s="93"/>
      <c r="DJ811" s="93"/>
      <c r="DK811" s="93"/>
      <c r="DL811" s="93"/>
      <c r="DM811" s="93"/>
      <c r="DN811" s="93"/>
      <c r="DO811" s="93"/>
      <c r="DP811" s="93"/>
      <c r="DQ811" s="93"/>
      <c r="DR811" s="93"/>
      <c r="DS811" s="93"/>
      <c r="DT811" s="93"/>
      <c r="DU811" s="93"/>
      <c r="DV811" s="93"/>
      <c r="DW811" s="93"/>
      <c r="DX811" s="93"/>
      <c r="DY811" s="93"/>
      <c r="DZ811" s="93"/>
      <c r="EA811" s="93"/>
      <c r="EB811" s="93"/>
      <c r="EC811" s="93"/>
      <c r="ED811" s="93"/>
      <c r="EE811" s="93"/>
      <c r="EF811" s="93"/>
      <c r="EG811" s="93"/>
      <c r="EH811" s="93"/>
      <c r="EI811" s="93"/>
      <c r="EJ811" s="93"/>
      <c r="EK811" s="93"/>
      <c r="EL811" s="93"/>
      <c r="EM811" s="93"/>
      <c r="EN811" s="93"/>
      <c r="EO811" s="93"/>
      <c r="EP811" s="93"/>
      <c r="EQ811" s="93"/>
      <c r="ER811" s="93"/>
      <c r="ES811" s="93"/>
      <c r="ET811" s="93"/>
      <c r="EU811" s="93"/>
      <c r="EV811" s="93"/>
      <c r="EW811" s="93"/>
      <c r="EX811" s="93"/>
      <c r="EY811" s="93"/>
      <c r="EZ811" s="93"/>
      <c r="FA811" s="93"/>
      <c r="FB811" s="93"/>
      <c r="FC811" s="93"/>
      <c r="FD811" s="93"/>
      <c r="FE811" s="93"/>
      <c r="FF811" s="93"/>
      <c r="FG811" s="93"/>
      <c r="FH811" s="93"/>
      <c r="FI811" s="93"/>
      <c r="FJ811" s="93"/>
      <c r="FK811" s="93"/>
      <c r="FL811" s="93"/>
      <c r="FM811" s="93"/>
      <c r="FN811" s="93"/>
      <c r="FO811" s="93"/>
      <c r="FP811" s="93"/>
      <c r="FQ811" s="93"/>
      <c r="FR811" s="93"/>
      <c r="FS811" s="93"/>
      <c r="FT811" s="93"/>
      <c r="FU811" s="93"/>
      <c r="FV811" s="93"/>
      <c r="FW811" s="93"/>
      <c r="FX811" s="93"/>
      <c r="FY811" s="93"/>
      <c r="FZ811" s="93"/>
      <c r="GA811" s="93"/>
      <c r="GB811" s="93"/>
      <c r="GC811" s="93"/>
      <c r="GD811" s="93"/>
      <c r="GE811" s="93"/>
      <c r="GF811" s="93"/>
      <c r="GG811" s="93"/>
      <c r="GH811" s="93"/>
      <c r="GI811" s="93"/>
      <c r="GJ811" s="93"/>
      <c r="GK811" s="93"/>
      <c r="GL811" s="93"/>
      <c r="GM811" s="93"/>
      <c r="GN811" s="93"/>
      <c r="GO811" s="93"/>
      <c r="GP811" s="93"/>
      <c r="GQ811" s="93"/>
      <c r="GR811" s="93"/>
      <c r="GS811" s="93"/>
      <c r="GT811" s="93"/>
      <c r="GU811" s="93"/>
      <c r="GV811" s="93"/>
      <c r="GW811" s="93"/>
      <c r="GX811" s="93"/>
      <c r="GY811" s="93"/>
      <c r="GZ811" s="93"/>
      <c r="HA811" s="93"/>
      <c r="HB811" s="93"/>
      <c r="HC811" s="93"/>
      <c r="HD811" s="93"/>
      <c r="HE811" s="93"/>
      <c r="HF811" s="93"/>
      <c r="HG811" s="93"/>
      <c r="HH811" s="93"/>
      <c r="HI811" s="93"/>
      <c r="HJ811" s="93"/>
      <c r="HK811" s="93"/>
      <c r="HL811" s="93"/>
      <c r="HM811" s="93"/>
      <c r="HN811" s="93"/>
      <c r="HO811" s="93"/>
      <c r="HP811" s="93"/>
      <c r="HQ811" s="93"/>
      <c r="HR811" s="93"/>
      <c r="HS811" s="93"/>
      <c r="HT811" s="93"/>
      <c r="HU811" s="93"/>
      <c r="HV811" s="93"/>
      <c r="HW811" s="93"/>
      <c r="HX811" s="93"/>
      <c r="HY811" s="93"/>
      <c r="HZ811" s="93"/>
      <c r="IA811" s="93"/>
      <c r="IB811" s="93"/>
      <c r="IC811" s="93"/>
      <c r="ID811" s="93"/>
      <c r="IE811" s="93"/>
      <c r="IF811" s="93"/>
      <c r="IG811" s="93"/>
      <c r="IH811" s="93"/>
      <c r="II811" s="93"/>
      <c r="IJ811" s="93"/>
      <c r="IK811" s="93"/>
      <c r="IL811" s="93"/>
      <c r="IM811" s="93"/>
      <c r="IN811" s="93"/>
      <c r="IO811" s="93"/>
      <c r="IP811" s="93"/>
      <c r="IQ811" s="93"/>
      <c r="IR811" s="93"/>
      <c r="IS811" s="93"/>
      <c r="IT811" s="93"/>
      <c r="IU811" s="93"/>
      <c r="IV811" s="93"/>
      <c r="IW811" s="93"/>
      <c r="IX811" s="93"/>
      <c r="IY811" s="93"/>
      <c r="IZ811" s="93"/>
      <c r="JA811" s="93"/>
      <c r="JB811" s="93"/>
      <c r="JC811" s="93"/>
      <c r="JD811" s="93"/>
      <c r="JE811" s="93"/>
      <c r="JF811" s="93"/>
      <c r="JG811" s="93"/>
      <c r="JH811" s="93"/>
      <c r="JI811" s="93"/>
      <c r="JJ811" s="93"/>
      <c r="JK811" s="93"/>
      <c r="JL811" s="93"/>
      <c r="JM811" s="93"/>
      <c r="JN811" s="93"/>
      <c r="JO811" s="93"/>
      <c r="JP811" s="93"/>
      <c r="JQ811" s="93"/>
      <c r="JR811" s="93"/>
      <c r="JS811" s="93"/>
    </row>
    <row r="812" spans="1:279" x14ac:dyDescent="0.25">
      <c r="A812" s="93"/>
      <c r="B812" s="93"/>
      <c r="C812" s="93"/>
      <c r="D812" s="93"/>
      <c r="E812" s="94"/>
      <c r="F812" s="191"/>
      <c r="G812" s="95"/>
      <c r="H812" s="191"/>
      <c r="I812" s="191"/>
      <c r="J812" s="96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  <c r="CM812" s="93"/>
      <c r="CN812" s="93"/>
      <c r="CO812" s="93"/>
      <c r="CP812" s="93"/>
      <c r="CQ812" s="93"/>
      <c r="CR812" s="93"/>
      <c r="CS812" s="93"/>
      <c r="CT812" s="93"/>
      <c r="CU812" s="93"/>
      <c r="CV812" s="93"/>
      <c r="CW812" s="93"/>
      <c r="CX812" s="93"/>
      <c r="CY812" s="93"/>
      <c r="CZ812" s="93"/>
      <c r="DA812" s="93"/>
      <c r="DB812" s="93"/>
      <c r="DC812" s="93"/>
      <c r="DD812" s="93"/>
      <c r="DE812" s="93"/>
      <c r="DF812" s="93"/>
      <c r="DG812" s="93"/>
      <c r="DH812" s="93"/>
      <c r="DI812" s="93"/>
      <c r="DJ812" s="93"/>
      <c r="DK812" s="93"/>
      <c r="DL812" s="93"/>
      <c r="DM812" s="93"/>
      <c r="DN812" s="93"/>
      <c r="DO812" s="93"/>
      <c r="DP812" s="93"/>
      <c r="DQ812" s="93"/>
      <c r="DR812" s="93"/>
      <c r="DS812" s="93"/>
      <c r="DT812" s="93"/>
      <c r="DU812" s="93"/>
      <c r="DV812" s="93"/>
      <c r="DW812" s="93"/>
      <c r="DX812" s="93"/>
      <c r="DY812" s="93"/>
      <c r="DZ812" s="93"/>
      <c r="EA812" s="93"/>
      <c r="EB812" s="93"/>
      <c r="EC812" s="93"/>
      <c r="ED812" s="93"/>
      <c r="EE812" s="93"/>
      <c r="EF812" s="93"/>
      <c r="EG812" s="93"/>
      <c r="EH812" s="93"/>
      <c r="EI812" s="93"/>
      <c r="EJ812" s="93"/>
      <c r="EK812" s="93"/>
      <c r="EL812" s="93"/>
      <c r="EM812" s="93"/>
      <c r="EN812" s="93"/>
      <c r="EO812" s="93"/>
      <c r="EP812" s="93"/>
      <c r="EQ812" s="93"/>
      <c r="ER812" s="93"/>
      <c r="ES812" s="93"/>
      <c r="ET812" s="93"/>
      <c r="EU812" s="93"/>
      <c r="EV812" s="93"/>
      <c r="EW812" s="93"/>
      <c r="EX812" s="93"/>
      <c r="EY812" s="93"/>
      <c r="EZ812" s="93"/>
      <c r="FA812" s="93"/>
      <c r="FB812" s="93"/>
      <c r="FC812" s="93"/>
      <c r="FD812" s="93"/>
      <c r="FE812" s="93"/>
      <c r="FF812" s="93"/>
      <c r="FG812" s="93"/>
      <c r="FH812" s="93"/>
      <c r="FI812" s="93"/>
      <c r="FJ812" s="93"/>
      <c r="FK812" s="93"/>
      <c r="FL812" s="93"/>
      <c r="FM812" s="93"/>
      <c r="FN812" s="93"/>
      <c r="FO812" s="93"/>
      <c r="FP812" s="93"/>
      <c r="FQ812" s="93"/>
      <c r="FR812" s="93"/>
      <c r="FS812" s="93"/>
      <c r="FT812" s="93"/>
      <c r="FU812" s="93"/>
      <c r="FV812" s="93"/>
      <c r="FW812" s="93"/>
      <c r="FX812" s="93"/>
      <c r="FY812" s="93"/>
      <c r="FZ812" s="93"/>
      <c r="GA812" s="93"/>
      <c r="GB812" s="93"/>
      <c r="GC812" s="93"/>
      <c r="GD812" s="93"/>
      <c r="GE812" s="93"/>
      <c r="GF812" s="93"/>
      <c r="GG812" s="93"/>
      <c r="GH812" s="93"/>
      <c r="GI812" s="93"/>
      <c r="GJ812" s="93"/>
      <c r="GK812" s="93"/>
      <c r="GL812" s="93"/>
      <c r="GM812" s="93"/>
      <c r="GN812" s="93"/>
      <c r="GO812" s="93"/>
      <c r="GP812" s="93"/>
      <c r="GQ812" s="93"/>
      <c r="GR812" s="93"/>
      <c r="GS812" s="93"/>
      <c r="GT812" s="93"/>
      <c r="GU812" s="93"/>
      <c r="GV812" s="93"/>
      <c r="GW812" s="93"/>
      <c r="GX812" s="93"/>
      <c r="GY812" s="93"/>
      <c r="GZ812" s="93"/>
      <c r="HA812" s="93"/>
      <c r="HB812" s="93"/>
      <c r="HC812" s="93"/>
      <c r="HD812" s="93"/>
      <c r="HE812" s="93"/>
      <c r="HF812" s="93"/>
      <c r="HG812" s="93"/>
      <c r="HH812" s="93"/>
      <c r="HI812" s="93"/>
      <c r="HJ812" s="93"/>
      <c r="HK812" s="93"/>
      <c r="HL812" s="93"/>
      <c r="HM812" s="93"/>
      <c r="HN812" s="93"/>
      <c r="HO812" s="93"/>
      <c r="HP812" s="93"/>
      <c r="HQ812" s="93"/>
      <c r="HR812" s="93"/>
      <c r="HS812" s="93"/>
      <c r="HT812" s="93"/>
      <c r="HU812" s="93"/>
      <c r="HV812" s="93"/>
      <c r="HW812" s="93"/>
      <c r="HX812" s="93"/>
      <c r="HY812" s="93"/>
      <c r="HZ812" s="93"/>
      <c r="IA812" s="93"/>
      <c r="IB812" s="93"/>
      <c r="IC812" s="93"/>
      <c r="ID812" s="93"/>
      <c r="IE812" s="93"/>
      <c r="IF812" s="93"/>
      <c r="IG812" s="93"/>
      <c r="IH812" s="93"/>
      <c r="II812" s="93"/>
      <c r="IJ812" s="93"/>
      <c r="IK812" s="93"/>
      <c r="IL812" s="93"/>
      <c r="IM812" s="93"/>
      <c r="IN812" s="93"/>
      <c r="IO812" s="93"/>
      <c r="IP812" s="93"/>
      <c r="IQ812" s="93"/>
      <c r="IR812" s="93"/>
      <c r="IS812" s="93"/>
      <c r="IT812" s="93"/>
      <c r="IU812" s="93"/>
      <c r="IV812" s="93"/>
      <c r="IW812" s="93"/>
      <c r="IX812" s="93"/>
      <c r="IY812" s="93"/>
      <c r="IZ812" s="93"/>
      <c r="JA812" s="93"/>
      <c r="JB812" s="93"/>
      <c r="JC812" s="93"/>
      <c r="JD812" s="93"/>
      <c r="JE812" s="93"/>
      <c r="JF812" s="93"/>
      <c r="JG812" s="93"/>
      <c r="JH812" s="93"/>
      <c r="JI812" s="93"/>
      <c r="JJ812" s="93"/>
      <c r="JK812" s="93"/>
      <c r="JL812" s="93"/>
      <c r="JM812" s="93"/>
      <c r="JN812" s="93"/>
      <c r="JO812" s="93"/>
      <c r="JP812" s="93"/>
      <c r="JQ812" s="93"/>
      <c r="JR812" s="93"/>
      <c r="JS812" s="93"/>
    </row>
    <row r="813" spans="1:279" x14ac:dyDescent="0.25">
      <c r="A813" s="93"/>
      <c r="B813" s="93"/>
      <c r="C813" s="93"/>
      <c r="D813" s="93"/>
      <c r="E813" s="94"/>
      <c r="F813" s="191"/>
      <c r="G813" s="95"/>
      <c r="H813" s="191"/>
      <c r="I813" s="191"/>
      <c r="J813" s="96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  <c r="CM813" s="93"/>
      <c r="CN813" s="93"/>
      <c r="CO813" s="93"/>
      <c r="CP813" s="93"/>
      <c r="CQ813" s="93"/>
      <c r="CR813" s="93"/>
      <c r="CS813" s="93"/>
      <c r="CT813" s="93"/>
      <c r="CU813" s="93"/>
      <c r="CV813" s="93"/>
      <c r="CW813" s="93"/>
      <c r="CX813" s="93"/>
      <c r="CY813" s="93"/>
      <c r="CZ813" s="93"/>
      <c r="DA813" s="93"/>
      <c r="DB813" s="93"/>
      <c r="DC813" s="93"/>
      <c r="DD813" s="93"/>
      <c r="DE813" s="93"/>
      <c r="DF813" s="93"/>
      <c r="DG813" s="93"/>
      <c r="DH813" s="93"/>
      <c r="DI813" s="93"/>
      <c r="DJ813" s="93"/>
      <c r="DK813" s="93"/>
      <c r="DL813" s="93"/>
      <c r="DM813" s="93"/>
      <c r="DN813" s="93"/>
      <c r="DO813" s="93"/>
      <c r="DP813" s="93"/>
      <c r="DQ813" s="93"/>
      <c r="DR813" s="93"/>
      <c r="DS813" s="93"/>
      <c r="DT813" s="93"/>
      <c r="DU813" s="93"/>
      <c r="DV813" s="93"/>
      <c r="DW813" s="93"/>
      <c r="DX813" s="93"/>
      <c r="DY813" s="93"/>
      <c r="DZ813" s="93"/>
      <c r="EA813" s="93"/>
      <c r="EB813" s="93"/>
      <c r="EC813" s="93"/>
      <c r="ED813" s="93"/>
      <c r="EE813" s="93"/>
      <c r="EF813" s="93"/>
      <c r="EG813" s="93"/>
      <c r="EH813" s="93"/>
      <c r="EI813" s="93"/>
      <c r="EJ813" s="93"/>
      <c r="EK813" s="93"/>
      <c r="EL813" s="93"/>
      <c r="EM813" s="93"/>
      <c r="EN813" s="93"/>
      <c r="EO813" s="93"/>
      <c r="EP813" s="93"/>
      <c r="EQ813" s="93"/>
      <c r="ER813" s="93"/>
      <c r="ES813" s="93"/>
      <c r="ET813" s="93"/>
      <c r="EU813" s="93"/>
      <c r="EV813" s="93"/>
      <c r="EW813" s="93"/>
      <c r="EX813" s="93"/>
      <c r="EY813" s="93"/>
      <c r="EZ813" s="93"/>
      <c r="FA813" s="93"/>
      <c r="FB813" s="93"/>
      <c r="FC813" s="93"/>
      <c r="FD813" s="93"/>
      <c r="FE813" s="93"/>
      <c r="FF813" s="93"/>
      <c r="FG813" s="93"/>
      <c r="FH813" s="93"/>
      <c r="FI813" s="93"/>
      <c r="FJ813" s="93"/>
      <c r="FK813" s="93"/>
      <c r="FL813" s="93"/>
      <c r="FM813" s="93"/>
      <c r="FN813" s="93"/>
      <c r="FO813" s="93"/>
      <c r="FP813" s="93"/>
      <c r="FQ813" s="93"/>
      <c r="FR813" s="93"/>
      <c r="FS813" s="93"/>
      <c r="FT813" s="93"/>
      <c r="FU813" s="93"/>
      <c r="FV813" s="93"/>
      <c r="FW813" s="93"/>
      <c r="FX813" s="93"/>
      <c r="FY813" s="93"/>
      <c r="FZ813" s="93"/>
      <c r="GA813" s="93"/>
      <c r="GB813" s="93"/>
      <c r="GC813" s="93"/>
      <c r="GD813" s="93"/>
      <c r="GE813" s="93"/>
      <c r="GF813" s="93"/>
      <c r="GG813" s="93"/>
      <c r="GH813" s="93"/>
      <c r="GI813" s="93"/>
      <c r="GJ813" s="93"/>
      <c r="GK813" s="93"/>
      <c r="GL813" s="93"/>
      <c r="GM813" s="93"/>
      <c r="GN813" s="93"/>
      <c r="GO813" s="93"/>
      <c r="GP813" s="93"/>
      <c r="GQ813" s="93"/>
      <c r="GR813" s="93"/>
      <c r="GS813" s="93"/>
      <c r="GT813" s="93"/>
      <c r="GU813" s="93"/>
      <c r="GV813" s="93"/>
      <c r="GW813" s="93"/>
      <c r="GX813" s="93"/>
      <c r="GY813" s="93"/>
      <c r="GZ813" s="93"/>
      <c r="HA813" s="93"/>
      <c r="HB813" s="93"/>
      <c r="HC813" s="93"/>
      <c r="HD813" s="93"/>
      <c r="HE813" s="93"/>
      <c r="HF813" s="93"/>
      <c r="HG813" s="93"/>
      <c r="HH813" s="93"/>
      <c r="HI813" s="93"/>
      <c r="HJ813" s="93"/>
      <c r="HK813" s="93"/>
      <c r="HL813" s="93"/>
      <c r="HM813" s="93"/>
      <c r="HN813" s="93"/>
      <c r="HO813" s="93"/>
      <c r="HP813" s="93"/>
      <c r="HQ813" s="93"/>
      <c r="HR813" s="93"/>
      <c r="HS813" s="93"/>
      <c r="HT813" s="93"/>
      <c r="HU813" s="93"/>
      <c r="HV813" s="93"/>
      <c r="HW813" s="93"/>
      <c r="HX813" s="93"/>
      <c r="HY813" s="93"/>
      <c r="HZ813" s="93"/>
      <c r="IA813" s="93"/>
      <c r="IB813" s="93"/>
      <c r="IC813" s="93"/>
      <c r="ID813" s="93"/>
      <c r="IE813" s="93"/>
      <c r="IF813" s="93"/>
      <c r="IG813" s="93"/>
      <c r="IH813" s="93"/>
      <c r="II813" s="93"/>
      <c r="IJ813" s="93"/>
      <c r="IK813" s="93"/>
      <c r="IL813" s="93"/>
      <c r="IM813" s="93"/>
      <c r="IN813" s="93"/>
      <c r="IO813" s="93"/>
      <c r="IP813" s="93"/>
      <c r="IQ813" s="93"/>
      <c r="IR813" s="93"/>
      <c r="IS813" s="93"/>
      <c r="IT813" s="93"/>
      <c r="IU813" s="93"/>
      <c r="IV813" s="93"/>
      <c r="IW813" s="93"/>
      <c r="IX813" s="93"/>
      <c r="IY813" s="93"/>
      <c r="IZ813" s="93"/>
      <c r="JA813" s="93"/>
      <c r="JB813" s="93"/>
      <c r="JC813" s="93"/>
      <c r="JD813" s="93"/>
      <c r="JE813" s="93"/>
      <c r="JF813" s="93"/>
      <c r="JG813" s="93"/>
      <c r="JH813" s="93"/>
      <c r="JI813" s="93"/>
      <c r="JJ813" s="93"/>
      <c r="JK813" s="93"/>
      <c r="JL813" s="93"/>
      <c r="JM813" s="93"/>
      <c r="JN813" s="93"/>
      <c r="JO813" s="93"/>
      <c r="JP813" s="93"/>
      <c r="JQ813" s="93"/>
      <c r="JR813" s="93"/>
      <c r="JS813" s="93"/>
    </row>
    <row r="814" spans="1:279" x14ac:dyDescent="0.25">
      <c r="A814" s="93"/>
      <c r="B814" s="93"/>
      <c r="C814" s="93"/>
      <c r="D814" s="93"/>
      <c r="E814" s="94"/>
      <c r="F814" s="191"/>
      <c r="G814" s="95"/>
      <c r="H814" s="191"/>
      <c r="I814" s="191"/>
      <c r="J814" s="96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  <c r="CM814" s="93"/>
      <c r="CN814" s="93"/>
      <c r="CO814" s="93"/>
      <c r="CP814" s="93"/>
      <c r="CQ814" s="93"/>
      <c r="CR814" s="93"/>
      <c r="CS814" s="93"/>
      <c r="CT814" s="93"/>
      <c r="CU814" s="93"/>
      <c r="CV814" s="93"/>
      <c r="CW814" s="93"/>
      <c r="CX814" s="93"/>
      <c r="CY814" s="93"/>
      <c r="CZ814" s="93"/>
      <c r="DA814" s="93"/>
      <c r="DB814" s="93"/>
      <c r="DC814" s="93"/>
      <c r="DD814" s="93"/>
      <c r="DE814" s="93"/>
      <c r="DF814" s="93"/>
      <c r="DG814" s="93"/>
      <c r="DH814" s="93"/>
      <c r="DI814" s="93"/>
      <c r="DJ814" s="93"/>
      <c r="DK814" s="93"/>
      <c r="DL814" s="93"/>
      <c r="DM814" s="93"/>
      <c r="DN814" s="93"/>
      <c r="DO814" s="93"/>
      <c r="DP814" s="93"/>
      <c r="DQ814" s="93"/>
      <c r="DR814" s="93"/>
      <c r="DS814" s="93"/>
      <c r="DT814" s="93"/>
      <c r="DU814" s="93"/>
      <c r="DV814" s="93"/>
      <c r="DW814" s="93"/>
      <c r="DX814" s="93"/>
      <c r="DY814" s="93"/>
      <c r="DZ814" s="93"/>
      <c r="EA814" s="93"/>
      <c r="EB814" s="93"/>
      <c r="EC814" s="93"/>
      <c r="ED814" s="93"/>
      <c r="EE814" s="93"/>
      <c r="EF814" s="93"/>
      <c r="EG814" s="93"/>
      <c r="EH814" s="93"/>
      <c r="EI814" s="93"/>
      <c r="EJ814" s="93"/>
      <c r="EK814" s="93"/>
      <c r="EL814" s="93"/>
      <c r="EM814" s="93"/>
      <c r="EN814" s="93"/>
      <c r="EO814" s="93"/>
      <c r="EP814" s="93"/>
      <c r="EQ814" s="93"/>
      <c r="ER814" s="93"/>
      <c r="ES814" s="93"/>
      <c r="ET814" s="93"/>
      <c r="EU814" s="93"/>
      <c r="EV814" s="93"/>
      <c r="EW814" s="93"/>
      <c r="EX814" s="93"/>
      <c r="EY814" s="93"/>
      <c r="EZ814" s="93"/>
      <c r="FA814" s="93"/>
      <c r="FB814" s="93"/>
      <c r="FC814" s="93"/>
      <c r="FD814" s="93"/>
      <c r="FE814" s="93"/>
      <c r="FF814" s="93"/>
      <c r="FG814" s="93"/>
      <c r="FH814" s="93"/>
      <c r="FI814" s="93"/>
      <c r="FJ814" s="93"/>
      <c r="FK814" s="93"/>
      <c r="FL814" s="93"/>
      <c r="FM814" s="93"/>
      <c r="FN814" s="93"/>
      <c r="FO814" s="93"/>
      <c r="FP814" s="93"/>
      <c r="FQ814" s="93"/>
      <c r="FR814" s="93"/>
      <c r="FS814" s="93"/>
      <c r="FT814" s="93"/>
      <c r="FU814" s="93"/>
      <c r="FV814" s="93"/>
      <c r="FW814" s="93"/>
      <c r="FX814" s="93"/>
      <c r="FY814" s="93"/>
      <c r="FZ814" s="93"/>
      <c r="GA814" s="93"/>
      <c r="GB814" s="93"/>
      <c r="GC814" s="93"/>
      <c r="GD814" s="93"/>
      <c r="GE814" s="93"/>
      <c r="GF814" s="93"/>
      <c r="GG814" s="93"/>
      <c r="GH814" s="93"/>
      <c r="GI814" s="93"/>
      <c r="GJ814" s="93"/>
      <c r="GK814" s="93"/>
      <c r="GL814" s="93"/>
      <c r="GM814" s="93"/>
      <c r="GN814" s="93"/>
      <c r="GO814" s="93"/>
      <c r="GP814" s="93"/>
      <c r="GQ814" s="93"/>
      <c r="GR814" s="93"/>
      <c r="GS814" s="93"/>
      <c r="GT814" s="93"/>
      <c r="GU814" s="93"/>
      <c r="GV814" s="93"/>
      <c r="GW814" s="93"/>
      <c r="GX814" s="93"/>
      <c r="GY814" s="93"/>
      <c r="GZ814" s="93"/>
      <c r="HA814" s="93"/>
      <c r="HB814" s="93"/>
      <c r="HC814" s="93"/>
      <c r="HD814" s="93"/>
      <c r="HE814" s="93"/>
      <c r="HF814" s="93"/>
      <c r="HG814" s="93"/>
      <c r="HH814" s="93"/>
      <c r="HI814" s="93"/>
      <c r="HJ814" s="93"/>
      <c r="HK814" s="93"/>
      <c r="HL814" s="93"/>
      <c r="HM814" s="93"/>
      <c r="HN814" s="93"/>
      <c r="HO814" s="93"/>
      <c r="HP814" s="93"/>
      <c r="HQ814" s="93"/>
      <c r="HR814" s="93"/>
      <c r="HS814" s="93"/>
      <c r="HT814" s="93"/>
      <c r="HU814" s="93"/>
      <c r="HV814" s="93"/>
      <c r="HW814" s="93"/>
      <c r="HX814" s="93"/>
      <c r="HY814" s="93"/>
      <c r="HZ814" s="93"/>
      <c r="IA814" s="93"/>
      <c r="IB814" s="93"/>
      <c r="IC814" s="93"/>
      <c r="ID814" s="93"/>
      <c r="IE814" s="93"/>
      <c r="IF814" s="93"/>
      <c r="IG814" s="93"/>
      <c r="IH814" s="93"/>
      <c r="II814" s="93"/>
      <c r="IJ814" s="93"/>
      <c r="IK814" s="93"/>
      <c r="IL814" s="93"/>
      <c r="IM814" s="93"/>
      <c r="IN814" s="93"/>
      <c r="IO814" s="93"/>
      <c r="IP814" s="93"/>
      <c r="IQ814" s="93"/>
      <c r="IR814" s="93"/>
      <c r="IS814" s="93"/>
      <c r="IT814" s="93"/>
      <c r="IU814" s="93"/>
      <c r="IV814" s="93"/>
      <c r="IW814" s="93"/>
      <c r="IX814" s="93"/>
      <c r="IY814" s="93"/>
      <c r="IZ814" s="93"/>
      <c r="JA814" s="93"/>
      <c r="JB814" s="93"/>
      <c r="JC814" s="93"/>
      <c r="JD814" s="93"/>
      <c r="JE814" s="93"/>
      <c r="JF814" s="93"/>
      <c r="JG814" s="93"/>
      <c r="JH814" s="93"/>
      <c r="JI814" s="93"/>
      <c r="JJ814" s="93"/>
      <c r="JK814" s="93"/>
      <c r="JL814" s="93"/>
      <c r="JM814" s="93"/>
      <c r="JN814" s="93"/>
      <c r="JO814" s="93"/>
      <c r="JP814" s="93"/>
      <c r="JQ814" s="93"/>
      <c r="JR814" s="93"/>
      <c r="JS814" s="93"/>
    </row>
    <row r="815" spans="1:279" x14ac:dyDescent="0.25">
      <c r="A815" s="93"/>
      <c r="B815" s="93"/>
      <c r="C815" s="93"/>
      <c r="D815" s="93"/>
      <c r="E815" s="94"/>
      <c r="F815" s="191"/>
      <c r="G815" s="95"/>
      <c r="H815" s="191"/>
      <c r="I815" s="191"/>
      <c r="J815" s="96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  <c r="CM815" s="93"/>
      <c r="CN815" s="93"/>
      <c r="CO815" s="93"/>
      <c r="CP815" s="93"/>
      <c r="CQ815" s="93"/>
      <c r="CR815" s="93"/>
      <c r="CS815" s="93"/>
      <c r="CT815" s="93"/>
      <c r="CU815" s="93"/>
      <c r="CV815" s="93"/>
      <c r="CW815" s="93"/>
      <c r="CX815" s="93"/>
      <c r="CY815" s="93"/>
      <c r="CZ815" s="93"/>
      <c r="DA815" s="93"/>
      <c r="DB815" s="93"/>
      <c r="DC815" s="93"/>
      <c r="DD815" s="93"/>
      <c r="DE815" s="93"/>
      <c r="DF815" s="93"/>
      <c r="DG815" s="93"/>
      <c r="DH815" s="93"/>
      <c r="DI815" s="93"/>
      <c r="DJ815" s="93"/>
      <c r="DK815" s="93"/>
      <c r="DL815" s="93"/>
      <c r="DM815" s="93"/>
      <c r="DN815" s="93"/>
      <c r="DO815" s="93"/>
      <c r="DP815" s="93"/>
      <c r="DQ815" s="93"/>
      <c r="DR815" s="93"/>
      <c r="DS815" s="93"/>
      <c r="DT815" s="93"/>
      <c r="DU815" s="93"/>
      <c r="DV815" s="93"/>
      <c r="DW815" s="93"/>
      <c r="DX815" s="93"/>
      <c r="DY815" s="93"/>
      <c r="DZ815" s="93"/>
      <c r="EA815" s="93"/>
      <c r="EB815" s="93"/>
      <c r="EC815" s="93"/>
      <c r="ED815" s="93"/>
      <c r="EE815" s="93"/>
      <c r="EF815" s="93"/>
      <c r="EG815" s="93"/>
      <c r="EH815" s="93"/>
      <c r="EI815" s="93"/>
      <c r="EJ815" s="93"/>
      <c r="EK815" s="93"/>
      <c r="EL815" s="93"/>
      <c r="EM815" s="93"/>
      <c r="EN815" s="93"/>
      <c r="EO815" s="93"/>
      <c r="EP815" s="93"/>
      <c r="EQ815" s="93"/>
      <c r="ER815" s="93"/>
      <c r="ES815" s="93"/>
      <c r="ET815" s="93"/>
      <c r="EU815" s="93"/>
      <c r="EV815" s="93"/>
      <c r="EW815" s="93"/>
      <c r="EX815" s="93"/>
      <c r="EY815" s="93"/>
      <c r="EZ815" s="93"/>
      <c r="FA815" s="93"/>
      <c r="FB815" s="93"/>
      <c r="FC815" s="93"/>
      <c r="FD815" s="93"/>
      <c r="FE815" s="93"/>
      <c r="FF815" s="93"/>
      <c r="FG815" s="93"/>
      <c r="FH815" s="93"/>
      <c r="FI815" s="93"/>
      <c r="FJ815" s="93"/>
      <c r="FK815" s="93"/>
      <c r="FL815" s="93"/>
      <c r="FM815" s="93"/>
      <c r="FN815" s="93"/>
      <c r="FO815" s="93"/>
      <c r="FP815" s="93"/>
      <c r="FQ815" s="93"/>
      <c r="FR815" s="93"/>
      <c r="FS815" s="93"/>
      <c r="FT815" s="93"/>
      <c r="FU815" s="93"/>
      <c r="FV815" s="93"/>
      <c r="FW815" s="93"/>
      <c r="FX815" s="93"/>
      <c r="FY815" s="93"/>
      <c r="FZ815" s="93"/>
      <c r="GA815" s="93"/>
      <c r="GB815" s="93"/>
      <c r="GC815" s="93"/>
      <c r="GD815" s="93"/>
      <c r="GE815" s="93"/>
      <c r="GF815" s="93"/>
      <c r="GG815" s="93"/>
      <c r="GH815" s="93"/>
      <c r="GI815" s="93"/>
      <c r="GJ815" s="93"/>
      <c r="GK815" s="93"/>
      <c r="GL815" s="93"/>
      <c r="GM815" s="93"/>
      <c r="GN815" s="93"/>
      <c r="GO815" s="93"/>
      <c r="GP815" s="93"/>
      <c r="GQ815" s="93"/>
      <c r="GR815" s="93"/>
      <c r="GS815" s="93"/>
      <c r="GT815" s="93"/>
      <c r="GU815" s="93"/>
      <c r="GV815" s="93"/>
      <c r="GW815" s="93"/>
      <c r="GX815" s="93"/>
      <c r="GY815" s="93"/>
      <c r="GZ815" s="93"/>
      <c r="HA815" s="93"/>
      <c r="HB815" s="93"/>
      <c r="HC815" s="93"/>
      <c r="HD815" s="93"/>
      <c r="HE815" s="93"/>
      <c r="HF815" s="93"/>
      <c r="HG815" s="93"/>
      <c r="HH815" s="93"/>
      <c r="HI815" s="93"/>
      <c r="HJ815" s="93"/>
      <c r="HK815" s="93"/>
      <c r="HL815" s="93"/>
      <c r="HM815" s="93"/>
      <c r="HN815" s="93"/>
      <c r="HO815" s="93"/>
      <c r="HP815" s="93"/>
      <c r="HQ815" s="93"/>
      <c r="HR815" s="93"/>
      <c r="HS815" s="93"/>
      <c r="HT815" s="93"/>
      <c r="HU815" s="93"/>
      <c r="HV815" s="93"/>
      <c r="HW815" s="93"/>
      <c r="HX815" s="93"/>
      <c r="HY815" s="93"/>
      <c r="HZ815" s="93"/>
      <c r="IA815" s="93"/>
      <c r="IB815" s="93"/>
      <c r="IC815" s="93"/>
      <c r="ID815" s="93"/>
      <c r="IE815" s="93"/>
      <c r="IF815" s="93"/>
      <c r="IG815" s="93"/>
      <c r="IH815" s="93"/>
      <c r="II815" s="93"/>
      <c r="IJ815" s="93"/>
      <c r="IK815" s="93"/>
      <c r="IL815" s="93"/>
      <c r="IM815" s="93"/>
      <c r="IN815" s="93"/>
      <c r="IO815" s="93"/>
      <c r="IP815" s="93"/>
      <c r="IQ815" s="93"/>
      <c r="IR815" s="93"/>
      <c r="IS815" s="93"/>
      <c r="IT815" s="93"/>
      <c r="IU815" s="93"/>
      <c r="IV815" s="93"/>
      <c r="IW815" s="93"/>
      <c r="IX815" s="93"/>
      <c r="IY815" s="93"/>
      <c r="IZ815" s="93"/>
      <c r="JA815" s="93"/>
      <c r="JB815" s="93"/>
      <c r="JC815" s="93"/>
      <c r="JD815" s="93"/>
      <c r="JE815" s="93"/>
      <c r="JF815" s="93"/>
      <c r="JG815" s="93"/>
      <c r="JH815" s="93"/>
      <c r="JI815" s="93"/>
      <c r="JJ815" s="93"/>
      <c r="JK815" s="93"/>
      <c r="JL815" s="93"/>
      <c r="JM815" s="93"/>
      <c r="JN815" s="93"/>
      <c r="JO815" s="93"/>
      <c r="JP815" s="93"/>
      <c r="JQ815" s="93"/>
      <c r="JR815" s="93"/>
      <c r="JS815" s="93"/>
    </row>
    <row r="816" spans="1:279" x14ac:dyDescent="0.25">
      <c r="A816" s="93"/>
      <c r="B816" s="93"/>
      <c r="C816" s="93"/>
      <c r="D816" s="93"/>
      <c r="E816" s="94"/>
      <c r="F816" s="191"/>
      <c r="G816" s="95"/>
      <c r="H816" s="191"/>
      <c r="I816" s="191"/>
      <c r="J816" s="96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  <c r="CM816" s="93"/>
      <c r="CN816" s="93"/>
      <c r="CO816" s="93"/>
      <c r="CP816" s="93"/>
      <c r="CQ816" s="93"/>
      <c r="CR816" s="93"/>
      <c r="CS816" s="93"/>
      <c r="CT816" s="93"/>
      <c r="CU816" s="93"/>
      <c r="CV816" s="93"/>
      <c r="CW816" s="93"/>
      <c r="CX816" s="93"/>
      <c r="CY816" s="93"/>
      <c r="CZ816" s="93"/>
      <c r="DA816" s="93"/>
      <c r="DB816" s="93"/>
      <c r="DC816" s="93"/>
      <c r="DD816" s="93"/>
      <c r="DE816" s="93"/>
      <c r="DF816" s="93"/>
      <c r="DG816" s="93"/>
      <c r="DH816" s="93"/>
      <c r="DI816" s="93"/>
      <c r="DJ816" s="93"/>
      <c r="DK816" s="93"/>
      <c r="DL816" s="93"/>
      <c r="DM816" s="93"/>
      <c r="DN816" s="93"/>
      <c r="DO816" s="93"/>
      <c r="DP816" s="93"/>
      <c r="DQ816" s="93"/>
      <c r="DR816" s="93"/>
      <c r="DS816" s="93"/>
      <c r="DT816" s="93"/>
      <c r="DU816" s="93"/>
      <c r="DV816" s="93"/>
      <c r="DW816" s="93"/>
      <c r="DX816" s="93"/>
      <c r="DY816" s="93"/>
      <c r="DZ816" s="93"/>
      <c r="EA816" s="93"/>
      <c r="EB816" s="93"/>
      <c r="EC816" s="93"/>
      <c r="ED816" s="93"/>
      <c r="EE816" s="93"/>
      <c r="EF816" s="93"/>
      <c r="EG816" s="93"/>
      <c r="EH816" s="93"/>
      <c r="EI816" s="93"/>
      <c r="EJ816" s="93"/>
      <c r="EK816" s="93"/>
      <c r="EL816" s="93"/>
      <c r="EM816" s="93"/>
      <c r="EN816" s="93"/>
      <c r="EO816" s="93"/>
      <c r="EP816" s="93"/>
      <c r="EQ816" s="93"/>
      <c r="ER816" s="93"/>
      <c r="ES816" s="93"/>
      <c r="ET816" s="93"/>
      <c r="EU816" s="93"/>
      <c r="EV816" s="93"/>
      <c r="EW816" s="93"/>
      <c r="EX816" s="93"/>
      <c r="EY816" s="93"/>
      <c r="EZ816" s="93"/>
      <c r="FA816" s="93"/>
      <c r="FB816" s="93"/>
      <c r="FC816" s="93"/>
      <c r="FD816" s="93"/>
      <c r="FE816" s="93"/>
      <c r="FF816" s="93"/>
      <c r="FG816" s="93"/>
      <c r="FH816" s="93"/>
      <c r="FI816" s="93"/>
      <c r="FJ816" s="93"/>
      <c r="FK816" s="93"/>
      <c r="FL816" s="93"/>
      <c r="FM816" s="93"/>
      <c r="FN816" s="93"/>
      <c r="FO816" s="93"/>
      <c r="FP816" s="93"/>
      <c r="FQ816" s="93"/>
      <c r="FR816" s="93"/>
      <c r="FS816" s="93"/>
      <c r="FT816" s="93"/>
      <c r="FU816" s="93"/>
      <c r="FV816" s="93"/>
      <c r="FW816" s="93"/>
      <c r="FX816" s="93"/>
      <c r="FY816" s="93"/>
      <c r="FZ816" s="93"/>
      <c r="GA816" s="93"/>
      <c r="GB816" s="93"/>
      <c r="GC816" s="93"/>
      <c r="GD816" s="93"/>
      <c r="GE816" s="93"/>
      <c r="GF816" s="93"/>
      <c r="GG816" s="93"/>
      <c r="GH816" s="93"/>
      <c r="GI816" s="93"/>
      <c r="GJ816" s="93"/>
      <c r="GK816" s="93"/>
      <c r="GL816" s="93"/>
      <c r="GM816" s="93"/>
      <c r="GN816" s="93"/>
      <c r="GO816" s="93"/>
      <c r="GP816" s="93"/>
      <c r="GQ816" s="93"/>
      <c r="GR816" s="93"/>
      <c r="GS816" s="93"/>
      <c r="GT816" s="93"/>
      <c r="GU816" s="93"/>
      <c r="GV816" s="93"/>
      <c r="GW816" s="93"/>
      <c r="GX816" s="93"/>
      <c r="GY816" s="93"/>
      <c r="GZ816" s="93"/>
      <c r="HA816" s="93"/>
      <c r="HB816" s="93"/>
      <c r="HC816" s="93"/>
      <c r="HD816" s="93"/>
      <c r="HE816" s="93"/>
      <c r="HF816" s="93"/>
      <c r="HG816" s="93"/>
      <c r="HH816" s="93"/>
      <c r="HI816" s="93"/>
      <c r="HJ816" s="93"/>
      <c r="HK816" s="93"/>
      <c r="HL816" s="93"/>
      <c r="HM816" s="93"/>
      <c r="HN816" s="93"/>
      <c r="HO816" s="93"/>
      <c r="HP816" s="93"/>
      <c r="HQ816" s="93"/>
      <c r="HR816" s="93"/>
      <c r="HS816" s="93"/>
      <c r="HT816" s="93"/>
      <c r="HU816" s="93"/>
      <c r="HV816" s="93"/>
      <c r="HW816" s="93"/>
      <c r="HX816" s="93"/>
      <c r="HY816" s="93"/>
      <c r="HZ816" s="93"/>
      <c r="IA816" s="93"/>
      <c r="IB816" s="93"/>
      <c r="IC816" s="93"/>
      <c r="ID816" s="93"/>
      <c r="IE816" s="93"/>
      <c r="IF816" s="93"/>
      <c r="IG816" s="93"/>
      <c r="IH816" s="93"/>
      <c r="II816" s="93"/>
      <c r="IJ816" s="93"/>
      <c r="IK816" s="93"/>
      <c r="IL816" s="93"/>
      <c r="IM816" s="93"/>
      <c r="IN816" s="93"/>
      <c r="IO816" s="93"/>
      <c r="IP816" s="93"/>
      <c r="IQ816" s="93"/>
      <c r="IR816" s="93"/>
      <c r="IS816" s="93"/>
      <c r="IT816" s="93"/>
      <c r="IU816" s="93"/>
      <c r="IV816" s="93"/>
      <c r="IW816" s="93"/>
      <c r="IX816" s="93"/>
      <c r="IY816" s="93"/>
      <c r="IZ816" s="93"/>
      <c r="JA816" s="93"/>
      <c r="JB816" s="93"/>
      <c r="JC816" s="93"/>
      <c r="JD816" s="93"/>
      <c r="JE816" s="93"/>
      <c r="JF816" s="93"/>
      <c r="JG816" s="93"/>
      <c r="JH816" s="93"/>
      <c r="JI816" s="93"/>
      <c r="JJ816" s="93"/>
      <c r="JK816" s="93"/>
      <c r="JL816" s="93"/>
      <c r="JM816" s="93"/>
      <c r="JN816" s="93"/>
      <c r="JO816" s="93"/>
      <c r="JP816" s="93"/>
      <c r="JQ816" s="93"/>
      <c r="JR816" s="93"/>
      <c r="JS816" s="93"/>
    </row>
    <row r="817" spans="1:279" x14ac:dyDescent="0.25">
      <c r="A817" s="93"/>
      <c r="B817" s="93"/>
      <c r="C817" s="93"/>
      <c r="D817" s="93"/>
      <c r="E817" s="94"/>
      <c r="F817" s="191"/>
      <c r="G817" s="95"/>
      <c r="H817" s="191"/>
      <c r="I817" s="191"/>
      <c r="J817" s="96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  <c r="CM817" s="93"/>
      <c r="CN817" s="93"/>
      <c r="CO817" s="93"/>
      <c r="CP817" s="93"/>
      <c r="CQ817" s="93"/>
      <c r="CR817" s="93"/>
      <c r="CS817" s="93"/>
      <c r="CT817" s="93"/>
      <c r="CU817" s="93"/>
      <c r="CV817" s="93"/>
      <c r="CW817" s="93"/>
      <c r="CX817" s="93"/>
      <c r="CY817" s="93"/>
      <c r="CZ817" s="93"/>
      <c r="DA817" s="93"/>
      <c r="DB817" s="93"/>
      <c r="DC817" s="93"/>
      <c r="DD817" s="93"/>
      <c r="DE817" s="93"/>
      <c r="DF817" s="93"/>
      <c r="DG817" s="93"/>
      <c r="DH817" s="93"/>
      <c r="DI817" s="93"/>
      <c r="DJ817" s="93"/>
      <c r="DK817" s="93"/>
      <c r="DL817" s="93"/>
      <c r="DM817" s="93"/>
      <c r="DN817" s="93"/>
      <c r="DO817" s="93"/>
      <c r="DP817" s="93"/>
      <c r="DQ817" s="93"/>
      <c r="DR817" s="93"/>
      <c r="DS817" s="93"/>
      <c r="DT817" s="93"/>
      <c r="DU817" s="93"/>
      <c r="DV817" s="93"/>
      <c r="DW817" s="93"/>
      <c r="DX817" s="93"/>
      <c r="DY817" s="93"/>
      <c r="DZ817" s="93"/>
      <c r="EA817" s="93"/>
      <c r="EB817" s="93"/>
      <c r="EC817" s="93"/>
      <c r="ED817" s="93"/>
      <c r="EE817" s="93"/>
      <c r="EF817" s="93"/>
      <c r="EG817" s="93"/>
      <c r="EH817" s="93"/>
      <c r="EI817" s="93"/>
      <c r="EJ817" s="93"/>
      <c r="EK817" s="93"/>
      <c r="EL817" s="93"/>
      <c r="EM817" s="93"/>
      <c r="EN817" s="93"/>
      <c r="EO817" s="93"/>
      <c r="EP817" s="93"/>
      <c r="EQ817" s="93"/>
      <c r="ER817" s="93"/>
      <c r="ES817" s="93"/>
      <c r="ET817" s="93"/>
      <c r="EU817" s="93"/>
      <c r="EV817" s="93"/>
      <c r="EW817" s="93"/>
      <c r="EX817" s="93"/>
      <c r="EY817" s="93"/>
      <c r="EZ817" s="93"/>
      <c r="FA817" s="93"/>
      <c r="FB817" s="93"/>
      <c r="FC817" s="93"/>
      <c r="FD817" s="93"/>
      <c r="FE817" s="93"/>
      <c r="FF817" s="93"/>
      <c r="FG817" s="93"/>
      <c r="FH817" s="93"/>
      <c r="FI817" s="93"/>
      <c r="FJ817" s="93"/>
      <c r="FK817" s="93"/>
      <c r="FL817" s="93"/>
      <c r="FM817" s="93"/>
      <c r="FN817" s="93"/>
      <c r="FO817" s="93"/>
      <c r="FP817" s="93"/>
      <c r="FQ817" s="93"/>
      <c r="FR817" s="93"/>
      <c r="FS817" s="93"/>
      <c r="FT817" s="93"/>
      <c r="FU817" s="93"/>
      <c r="FV817" s="93"/>
      <c r="FW817" s="93"/>
      <c r="FX817" s="93"/>
      <c r="FY817" s="93"/>
      <c r="FZ817" s="93"/>
      <c r="GA817" s="93"/>
      <c r="GB817" s="93"/>
      <c r="GC817" s="93"/>
      <c r="GD817" s="93"/>
      <c r="GE817" s="93"/>
      <c r="GF817" s="93"/>
      <c r="GG817" s="93"/>
      <c r="GH817" s="93"/>
      <c r="GI817" s="93"/>
      <c r="GJ817" s="93"/>
      <c r="GK817" s="93"/>
      <c r="GL817" s="93"/>
      <c r="GM817" s="93"/>
      <c r="GN817" s="93"/>
      <c r="GO817" s="93"/>
      <c r="GP817" s="93"/>
      <c r="GQ817" s="93"/>
      <c r="GR817" s="93"/>
      <c r="GS817" s="93"/>
      <c r="GT817" s="93"/>
      <c r="GU817" s="93"/>
      <c r="GV817" s="93"/>
      <c r="GW817" s="93"/>
      <c r="GX817" s="93"/>
      <c r="GY817" s="93"/>
      <c r="GZ817" s="93"/>
      <c r="HA817" s="93"/>
      <c r="HB817" s="93"/>
      <c r="HC817" s="93"/>
      <c r="HD817" s="93"/>
      <c r="HE817" s="93"/>
      <c r="HF817" s="93"/>
      <c r="HG817" s="93"/>
      <c r="HH817" s="93"/>
      <c r="HI817" s="93"/>
      <c r="HJ817" s="93"/>
      <c r="HK817" s="93"/>
      <c r="HL817" s="93"/>
      <c r="HM817" s="93"/>
      <c r="HN817" s="93"/>
      <c r="HO817" s="93"/>
      <c r="HP817" s="93"/>
      <c r="HQ817" s="93"/>
      <c r="HR817" s="93"/>
      <c r="HS817" s="93"/>
      <c r="HT817" s="93"/>
      <c r="HU817" s="93"/>
      <c r="HV817" s="93"/>
      <c r="HW817" s="93"/>
      <c r="HX817" s="93"/>
      <c r="HY817" s="93"/>
      <c r="HZ817" s="93"/>
      <c r="IA817" s="93"/>
      <c r="IB817" s="93"/>
      <c r="IC817" s="93"/>
      <c r="ID817" s="93"/>
      <c r="IE817" s="93"/>
      <c r="IF817" s="93"/>
      <c r="IG817" s="93"/>
      <c r="IH817" s="93"/>
      <c r="II817" s="93"/>
      <c r="IJ817" s="93"/>
      <c r="IK817" s="93"/>
      <c r="IL817" s="93"/>
      <c r="IM817" s="93"/>
      <c r="IN817" s="93"/>
      <c r="IO817" s="93"/>
      <c r="IP817" s="93"/>
      <c r="IQ817" s="93"/>
      <c r="IR817" s="93"/>
      <c r="IS817" s="93"/>
      <c r="IT817" s="93"/>
      <c r="IU817" s="93"/>
      <c r="IV817" s="93"/>
      <c r="IW817" s="93"/>
      <c r="IX817" s="93"/>
      <c r="IY817" s="93"/>
      <c r="IZ817" s="93"/>
      <c r="JA817" s="93"/>
      <c r="JB817" s="93"/>
      <c r="JC817" s="93"/>
      <c r="JD817" s="93"/>
      <c r="JE817" s="93"/>
      <c r="JF817" s="93"/>
      <c r="JG817" s="93"/>
      <c r="JH817" s="93"/>
      <c r="JI817" s="93"/>
      <c r="JJ817" s="93"/>
      <c r="JK817" s="93"/>
      <c r="JL817" s="93"/>
      <c r="JM817" s="93"/>
      <c r="JN817" s="93"/>
      <c r="JO817" s="93"/>
      <c r="JP817" s="93"/>
      <c r="JQ817" s="93"/>
      <c r="JR817" s="93"/>
      <c r="JS817" s="93"/>
    </row>
    <row r="818" spans="1:279" x14ac:dyDescent="0.25">
      <c r="A818" s="93"/>
      <c r="B818" s="93"/>
      <c r="C818" s="93"/>
      <c r="D818" s="93"/>
      <c r="E818" s="94"/>
      <c r="F818" s="191"/>
      <c r="G818" s="95"/>
      <c r="H818" s="191"/>
      <c r="I818" s="191"/>
      <c r="J818" s="96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  <c r="CM818" s="93"/>
      <c r="CN818" s="93"/>
      <c r="CO818" s="93"/>
      <c r="CP818" s="93"/>
      <c r="CQ818" s="93"/>
      <c r="CR818" s="93"/>
      <c r="CS818" s="93"/>
      <c r="CT818" s="93"/>
      <c r="CU818" s="93"/>
      <c r="CV818" s="93"/>
      <c r="CW818" s="93"/>
      <c r="CX818" s="93"/>
      <c r="CY818" s="93"/>
      <c r="CZ818" s="93"/>
      <c r="DA818" s="93"/>
      <c r="DB818" s="93"/>
      <c r="DC818" s="93"/>
      <c r="DD818" s="93"/>
      <c r="DE818" s="93"/>
      <c r="DF818" s="93"/>
      <c r="DG818" s="93"/>
      <c r="DH818" s="93"/>
      <c r="DI818" s="93"/>
      <c r="DJ818" s="93"/>
      <c r="DK818" s="93"/>
      <c r="DL818" s="93"/>
      <c r="DM818" s="93"/>
      <c r="DN818" s="93"/>
      <c r="DO818" s="93"/>
      <c r="DP818" s="93"/>
      <c r="DQ818" s="93"/>
      <c r="DR818" s="93"/>
      <c r="DS818" s="93"/>
      <c r="DT818" s="93"/>
      <c r="DU818" s="93"/>
      <c r="DV818" s="93"/>
      <c r="DW818" s="93"/>
      <c r="DX818" s="93"/>
      <c r="DY818" s="93"/>
      <c r="DZ818" s="93"/>
      <c r="EA818" s="93"/>
      <c r="EB818" s="93"/>
      <c r="EC818" s="93"/>
      <c r="ED818" s="93"/>
      <c r="EE818" s="93"/>
      <c r="EF818" s="93"/>
      <c r="EG818" s="93"/>
      <c r="EH818" s="93"/>
      <c r="EI818" s="93"/>
      <c r="EJ818" s="93"/>
      <c r="EK818" s="93"/>
      <c r="EL818" s="93"/>
      <c r="EM818" s="93"/>
      <c r="EN818" s="93"/>
      <c r="EO818" s="93"/>
      <c r="EP818" s="93"/>
      <c r="EQ818" s="93"/>
      <c r="ER818" s="93"/>
      <c r="ES818" s="93"/>
      <c r="ET818" s="93"/>
      <c r="EU818" s="93"/>
      <c r="EV818" s="93"/>
      <c r="EW818" s="93"/>
      <c r="EX818" s="93"/>
      <c r="EY818" s="93"/>
      <c r="EZ818" s="93"/>
      <c r="FA818" s="93"/>
      <c r="FB818" s="93"/>
      <c r="FC818" s="93"/>
      <c r="FD818" s="93"/>
      <c r="FE818" s="93"/>
      <c r="FF818" s="93"/>
      <c r="FG818" s="93"/>
      <c r="FH818" s="93"/>
      <c r="FI818" s="93"/>
      <c r="FJ818" s="93"/>
      <c r="FK818" s="93"/>
      <c r="FL818" s="93"/>
      <c r="FM818" s="93"/>
      <c r="FN818" s="93"/>
      <c r="FO818" s="93"/>
      <c r="FP818" s="93"/>
      <c r="FQ818" s="93"/>
      <c r="FR818" s="93"/>
      <c r="FS818" s="93"/>
      <c r="FT818" s="93"/>
      <c r="FU818" s="93"/>
      <c r="FV818" s="93"/>
      <c r="FW818" s="93"/>
      <c r="FX818" s="93"/>
      <c r="FY818" s="93"/>
      <c r="FZ818" s="93"/>
      <c r="GA818" s="93"/>
      <c r="GB818" s="93"/>
      <c r="GC818" s="93"/>
      <c r="GD818" s="93"/>
      <c r="GE818" s="93"/>
      <c r="GF818" s="93"/>
      <c r="GG818" s="93"/>
      <c r="GH818" s="93"/>
      <c r="GI818" s="93"/>
      <c r="GJ818" s="93"/>
      <c r="GK818" s="93"/>
      <c r="GL818" s="93"/>
      <c r="GM818" s="93"/>
      <c r="GN818" s="93"/>
      <c r="GO818" s="93"/>
      <c r="GP818" s="93"/>
      <c r="GQ818" s="93"/>
      <c r="GR818" s="93"/>
      <c r="GS818" s="93"/>
      <c r="GT818" s="93"/>
      <c r="GU818" s="93"/>
      <c r="GV818" s="93"/>
      <c r="GW818" s="93"/>
      <c r="GX818" s="93"/>
      <c r="GY818" s="93"/>
      <c r="GZ818" s="93"/>
      <c r="HA818" s="93"/>
      <c r="HB818" s="93"/>
      <c r="HC818" s="93"/>
      <c r="HD818" s="93"/>
      <c r="HE818" s="93"/>
      <c r="HF818" s="93"/>
      <c r="HG818" s="93"/>
      <c r="HH818" s="93"/>
      <c r="HI818" s="93"/>
      <c r="HJ818" s="93"/>
      <c r="HK818" s="93"/>
      <c r="HL818" s="93"/>
      <c r="HM818" s="93"/>
      <c r="HN818" s="93"/>
      <c r="HO818" s="93"/>
      <c r="HP818" s="93"/>
      <c r="HQ818" s="93"/>
      <c r="HR818" s="93"/>
      <c r="HS818" s="93"/>
      <c r="HT818" s="93"/>
      <c r="HU818" s="93"/>
      <c r="HV818" s="93"/>
      <c r="HW818" s="93"/>
      <c r="HX818" s="93"/>
      <c r="HY818" s="93"/>
      <c r="HZ818" s="93"/>
      <c r="IA818" s="93"/>
      <c r="IB818" s="93"/>
      <c r="IC818" s="93"/>
      <c r="ID818" s="93"/>
      <c r="IE818" s="93"/>
      <c r="IF818" s="93"/>
      <c r="IG818" s="93"/>
      <c r="IH818" s="93"/>
      <c r="II818" s="93"/>
      <c r="IJ818" s="93"/>
      <c r="IK818" s="93"/>
      <c r="IL818" s="93"/>
      <c r="IM818" s="93"/>
      <c r="IN818" s="93"/>
      <c r="IO818" s="93"/>
      <c r="IP818" s="93"/>
      <c r="IQ818" s="93"/>
      <c r="IR818" s="93"/>
      <c r="IS818" s="93"/>
      <c r="IT818" s="93"/>
      <c r="IU818" s="93"/>
      <c r="IV818" s="93"/>
      <c r="IW818" s="93"/>
      <c r="IX818" s="93"/>
      <c r="IY818" s="93"/>
      <c r="IZ818" s="93"/>
      <c r="JA818" s="93"/>
      <c r="JB818" s="93"/>
      <c r="JC818" s="93"/>
      <c r="JD818" s="93"/>
      <c r="JE818" s="93"/>
      <c r="JF818" s="93"/>
      <c r="JG818" s="93"/>
      <c r="JH818" s="93"/>
      <c r="JI818" s="93"/>
      <c r="JJ818" s="93"/>
      <c r="JK818" s="93"/>
      <c r="JL818" s="93"/>
      <c r="JM818" s="93"/>
      <c r="JN818" s="93"/>
      <c r="JO818" s="93"/>
      <c r="JP818" s="93"/>
      <c r="JQ818" s="93"/>
      <c r="JR818" s="93"/>
      <c r="JS818" s="93"/>
    </row>
    <row r="819" spans="1:279" x14ac:dyDescent="0.25">
      <c r="A819" s="93"/>
      <c r="B819" s="93"/>
      <c r="C819" s="93"/>
      <c r="D819" s="93"/>
      <c r="E819" s="94"/>
      <c r="F819" s="191"/>
      <c r="G819" s="95"/>
      <c r="H819" s="191"/>
      <c r="I819" s="191"/>
      <c r="J819" s="96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  <c r="CM819" s="93"/>
      <c r="CN819" s="93"/>
      <c r="CO819" s="93"/>
      <c r="CP819" s="93"/>
      <c r="CQ819" s="93"/>
      <c r="CR819" s="93"/>
      <c r="CS819" s="93"/>
      <c r="CT819" s="93"/>
      <c r="CU819" s="93"/>
      <c r="CV819" s="93"/>
      <c r="CW819" s="93"/>
      <c r="CX819" s="93"/>
      <c r="CY819" s="93"/>
      <c r="CZ819" s="93"/>
      <c r="DA819" s="93"/>
      <c r="DB819" s="93"/>
      <c r="DC819" s="93"/>
      <c r="DD819" s="93"/>
      <c r="DE819" s="93"/>
      <c r="DF819" s="93"/>
      <c r="DG819" s="93"/>
      <c r="DH819" s="93"/>
      <c r="DI819" s="93"/>
      <c r="DJ819" s="93"/>
      <c r="DK819" s="93"/>
      <c r="DL819" s="93"/>
      <c r="DM819" s="93"/>
      <c r="DN819" s="93"/>
      <c r="DO819" s="93"/>
      <c r="DP819" s="93"/>
      <c r="DQ819" s="93"/>
      <c r="DR819" s="93"/>
      <c r="DS819" s="93"/>
      <c r="DT819" s="93"/>
      <c r="DU819" s="93"/>
      <c r="DV819" s="93"/>
      <c r="DW819" s="93"/>
      <c r="DX819" s="93"/>
      <c r="DY819" s="93"/>
      <c r="DZ819" s="93"/>
      <c r="EA819" s="93"/>
      <c r="EB819" s="93"/>
      <c r="EC819" s="93"/>
      <c r="ED819" s="93"/>
      <c r="EE819" s="93"/>
      <c r="EF819" s="93"/>
      <c r="EG819" s="93"/>
      <c r="EH819" s="93"/>
      <c r="EI819" s="93"/>
      <c r="EJ819" s="93"/>
      <c r="EK819" s="93"/>
      <c r="EL819" s="93"/>
      <c r="EM819" s="93"/>
      <c r="EN819" s="93"/>
      <c r="EO819" s="93"/>
      <c r="EP819" s="93"/>
      <c r="EQ819" s="93"/>
      <c r="ER819" s="93"/>
      <c r="ES819" s="93"/>
      <c r="ET819" s="93"/>
      <c r="EU819" s="93"/>
      <c r="EV819" s="93"/>
      <c r="EW819" s="93"/>
      <c r="EX819" s="93"/>
      <c r="EY819" s="93"/>
      <c r="EZ819" s="93"/>
      <c r="FA819" s="93"/>
      <c r="FB819" s="93"/>
      <c r="FC819" s="93"/>
      <c r="FD819" s="93"/>
      <c r="FE819" s="93"/>
      <c r="FF819" s="93"/>
      <c r="FG819" s="93"/>
      <c r="FH819" s="93"/>
      <c r="FI819" s="93"/>
      <c r="FJ819" s="93"/>
      <c r="FK819" s="93"/>
      <c r="FL819" s="93"/>
      <c r="FM819" s="93"/>
      <c r="FN819" s="93"/>
      <c r="FO819" s="93"/>
      <c r="FP819" s="93"/>
      <c r="FQ819" s="93"/>
      <c r="FR819" s="93"/>
      <c r="FS819" s="93"/>
      <c r="FT819" s="93"/>
      <c r="FU819" s="93"/>
      <c r="FV819" s="93"/>
      <c r="FW819" s="93"/>
      <c r="FX819" s="93"/>
      <c r="FY819" s="93"/>
      <c r="FZ819" s="93"/>
      <c r="GA819" s="93"/>
      <c r="GB819" s="93"/>
      <c r="GC819" s="93"/>
      <c r="GD819" s="93"/>
      <c r="GE819" s="93"/>
      <c r="GF819" s="93"/>
      <c r="GG819" s="93"/>
      <c r="GH819" s="93"/>
      <c r="GI819" s="93"/>
      <c r="GJ819" s="93"/>
      <c r="GK819" s="93"/>
      <c r="GL819" s="93"/>
      <c r="GM819" s="93"/>
      <c r="GN819" s="93"/>
      <c r="GO819" s="93"/>
      <c r="GP819" s="93"/>
      <c r="GQ819" s="93"/>
      <c r="GR819" s="93"/>
      <c r="GS819" s="93"/>
      <c r="GT819" s="93"/>
      <c r="GU819" s="93"/>
      <c r="GV819" s="93"/>
      <c r="GW819" s="93"/>
      <c r="GX819" s="93"/>
      <c r="GY819" s="93"/>
      <c r="GZ819" s="93"/>
      <c r="HA819" s="93"/>
      <c r="HB819" s="93"/>
      <c r="HC819" s="93"/>
      <c r="HD819" s="93"/>
      <c r="HE819" s="93"/>
      <c r="HF819" s="93"/>
      <c r="HG819" s="93"/>
      <c r="HH819" s="93"/>
      <c r="HI819" s="93"/>
      <c r="HJ819" s="93"/>
      <c r="HK819" s="93"/>
      <c r="HL819" s="93"/>
      <c r="HM819" s="93"/>
      <c r="HN819" s="93"/>
      <c r="HO819" s="93"/>
      <c r="HP819" s="93"/>
      <c r="HQ819" s="93"/>
      <c r="HR819" s="93"/>
      <c r="HS819" s="93"/>
      <c r="HT819" s="93"/>
      <c r="HU819" s="93"/>
      <c r="HV819" s="93"/>
      <c r="HW819" s="93"/>
      <c r="HX819" s="93"/>
      <c r="HY819" s="93"/>
      <c r="HZ819" s="93"/>
      <c r="IA819" s="93"/>
      <c r="IB819" s="93"/>
      <c r="IC819" s="93"/>
      <c r="ID819" s="93"/>
      <c r="IE819" s="93"/>
      <c r="IF819" s="93"/>
      <c r="IG819" s="93"/>
      <c r="IH819" s="93"/>
      <c r="II819" s="93"/>
      <c r="IJ819" s="93"/>
      <c r="IK819" s="93"/>
      <c r="IL819" s="93"/>
      <c r="IM819" s="93"/>
      <c r="IN819" s="93"/>
      <c r="IO819" s="93"/>
      <c r="IP819" s="93"/>
      <c r="IQ819" s="93"/>
      <c r="IR819" s="93"/>
      <c r="IS819" s="93"/>
      <c r="IT819" s="93"/>
      <c r="IU819" s="93"/>
      <c r="IV819" s="93"/>
      <c r="IW819" s="93"/>
      <c r="IX819" s="93"/>
      <c r="IY819" s="93"/>
      <c r="IZ819" s="93"/>
      <c r="JA819" s="93"/>
      <c r="JB819" s="93"/>
      <c r="JC819" s="93"/>
      <c r="JD819" s="93"/>
      <c r="JE819" s="93"/>
      <c r="JF819" s="93"/>
      <c r="JG819" s="93"/>
      <c r="JH819" s="93"/>
      <c r="JI819" s="93"/>
      <c r="JJ819" s="93"/>
      <c r="JK819" s="93"/>
      <c r="JL819" s="93"/>
      <c r="JM819" s="93"/>
      <c r="JN819" s="93"/>
      <c r="JO819" s="93"/>
      <c r="JP819" s="93"/>
      <c r="JQ819" s="93"/>
      <c r="JR819" s="93"/>
      <c r="JS819" s="93"/>
    </row>
    <row r="820" spans="1:279" x14ac:dyDescent="0.25">
      <c r="A820" s="93"/>
      <c r="B820" s="93"/>
      <c r="C820" s="93"/>
      <c r="D820" s="93"/>
      <c r="E820" s="94"/>
      <c r="F820" s="191"/>
      <c r="G820" s="95"/>
      <c r="H820" s="191"/>
      <c r="I820" s="191"/>
      <c r="J820" s="96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  <c r="CM820" s="93"/>
      <c r="CN820" s="93"/>
      <c r="CO820" s="93"/>
      <c r="CP820" s="93"/>
      <c r="CQ820" s="93"/>
      <c r="CR820" s="93"/>
      <c r="CS820" s="93"/>
      <c r="CT820" s="93"/>
      <c r="CU820" s="93"/>
      <c r="CV820" s="93"/>
      <c r="CW820" s="93"/>
      <c r="CX820" s="93"/>
      <c r="CY820" s="93"/>
      <c r="CZ820" s="93"/>
      <c r="DA820" s="93"/>
      <c r="DB820" s="93"/>
      <c r="DC820" s="93"/>
      <c r="DD820" s="93"/>
      <c r="DE820" s="93"/>
      <c r="DF820" s="93"/>
      <c r="DG820" s="93"/>
      <c r="DH820" s="93"/>
      <c r="DI820" s="93"/>
      <c r="DJ820" s="93"/>
      <c r="DK820" s="93"/>
      <c r="DL820" s="93"/>
      <c r="DM820" s="93"/>
      <c r="DN820" s="93"/>
      <c r="DO820" s="93"/>
      <c r="DP820" s="93"/>
      <c r="DQ820" s="93"/>
      <c r="DR820" s="93"/>
      <c r="DS820" s="93"/>
      <c r="DT820" s="93"/>
      <c r="DU820" s="93"/>
      <c r="DV820" s="93"/>
      <c r="DW820" s="93"/>
      <c r="DX820" s="93"/>
      <c r="DY820" s="93"/>
      <c r="DZ820" s="93"/>
      <c r="EA820" s="93"/>
      <c r="EB820" s="93"/>
      <c r="EC820" s="93"/>
      <c r="ED820" s="93"/>
      <c r="EE820" s="93"/>
      <c r="EF820" s="93"/>
      <c r="EG820" s="93"/>
      <c r="EH820" s="93"/>
      <c r="EI820" s="93"/>
      <c r="EJ820" s="93"/>
      <c r="EK820" s="93"/>
      <c r="EL820" s="93"/>
      <c r="EM820" s="93"/>
      <c r="EN820" s="93"/>
      <c r="EO820" s="93"/>
      <c r="EP820" s="93"/>
      <c r="EQ820" s="93"/>
      <c r="ER820" s="93"/>
      <c r="ES820" s="93"/>
      <c r="ET820" s="93"/>
      <c r="EU820" s="93"/>
      <c r="EV820" s="93"/>
      <c r="EW820" s="93"/>
      <c r="EX820" s="93"/>
      <c r="EY820" s="93"/>
      <c r="EZ820" s="93"/>
      <c r="FA820" s="93"/>
      <c r="FB820" s="93"/>
      <c r="FC820" s="93"/>
      <c r="FD820" s="93"/>
      <c r="FE820" s="93"/>
      <c r="FF820" s="93"/>
      <c r="FG820" s="93"/>
      <c r="FH820" s="93"/>
      <c r="FI820" s="93"/>
      <c r="FJ820" s="93"/>
      <c r="FK820" s="93"/>
      <c r="FL820" s="93"/>
      <c r="FM820" s="93"/>
      <c r="FN820" s="93"/>
      <c r="FO820" s="93"/>
      <c r="FP820" s="93"/>
      <c r="FQ820" s="93"/>
      <c r="FR820" s="93"/>
      <c r="FS820" s="93"/>
      <c r="FT820" s="93"/>
      <c r="FU820" s="93"/>
      <c r="FV820" s="93"/>
      <c r="FW820" s="93"/>
      <c r="FX820" s="93"/>
      <c r="FY820" s="93"/>
      <c r="FZ820" s="93"/>
      <c r="GA820" s="93"/>
      <c r="GB820" s="93"/>
      <c r="GC820" s="93"/>
      <c r="GD820" s="93"/>
      <c r="GE820" s="93"/>
      <c r="GF820" s="93"/>
      <c r="GG820" s="93"/>
      <c r="GH820" s="93"/>
      <c r="GI820" s="93"/>
      <c r="GJ820" s="93"/>
      <c r="GK820" s="93"/>
      <c r="GL820" s="93"/>
      <c r="GM820" s="93"/>
      <c r="GN820" s="93"/>
      <c r="GO820" s="93"/>
      <c r="GP820" s="93"/>
      <c r="GQ820" s="93"/>
      <c r="GR820" s="93"/>
      <c r="GS820" s="93"/>
      <c r="GT820" s="93"/>
      <c r="GU820" s="93"/>
      <c r="GV820" s="93"/>
      <c r="GW820" s="93"/>
      <c r="GX820" s="93"/>
      <c r="GY820" s="93"/>
      <c r="GZ820" s="93"/>
      <c r="HA820" s="93"/>
      <c r="HB820" s="93"/>
      <c r="HC820" s="93"/>
      <c r="HD820" s="93"/>
      <c r="HE820" s="93"/>
      <c r="HF820" s="93"/>
      <c r="HG820" s="93"/>
      <c r="HH820" s="93"/>
      <c r="HI820" s="93"/>
      <c r="HJ820" s="93"/>
      <c r="HK820" s="93"/>
      <c r="HL820" s="93"/>
      <c r="HM820" s="93"/>
      <c r="HN820" s="93"/>
      <c r="HO820" s="93"/>
      <c r="HP820" s="93"/>
      <c r="HQ820" s="93"/>
      <c r="HR820" s="93"/>
      <c r="HS820" s="93"/>
      <c r="HT820" s="93"/>
      <c r="HU820" s="93"/>
      <c r="HV820" s="93"/>
      <c r="HW820" s="93"/>
      <c r="HX820" s="93"/>
      <c r="HY820" s="93"/>
      <c r="HZ820" s="93"/>
      <c r="IA820" s="93"/>
      <c r="IB820" s="93"/>
      <c r="IC820" s="93"/>
      <c r="ID820" s="93"/>
      <c r="IE820" s="93"/>
      <c r="IF820" s="93"/>
      <c r="IG820" s="93"/>
      <c r="IH820" s="93"/>
      <c r="II820" s="93"/>
      <c r="IJ820" s="93"/>
      <c r="IK820" s="93"/>
      <c r="IL820" s="93"/>
      <c r="IM820" s="93"/>
      <c r="IN820" s="93"/>
      <c r="IO820" s="93"/>
      <c r="IP820" s="93"/>
      <c r="IQ820" s="93"/>
      <c r="IR820" s="93"/>
      <c r="IS820" s="93"/>
      <c r="IT820" s="93"/>
      <c r="IU820" s="93"/>
      <c r="IV820" s="93"/>
      <c r="IW820" s="93"/>
      <c r="IX820" s="93"/>
      <c r="IY820" s="93"/>
      <c r="IZ820" s="93"/>
      <c r="JA820" s="93"/>
      <c r="JB820" s="93"/>
      <c r="JC820" s="93"/>
      <c r="JD820" s="93"/>
      <c r="JE820" s="93"/>
      <c r="JF820" s="93"/>
      <c r="JG820" s="93"/>
      <c r="JH820" s="93"/>
      <c r="JI820" s="93"/>
      <c r="JJ820" s="93"/>
      <c r="JK820" s="93"/>
      <c r="JL820" s="93"/>
      <c r="JM820" s="93"/>
      <c r="JN820" s="93"/>
      <c r="JO820" s="93"/>
      <c r="JP820" s="93"/>
      <c r="JQ820" s="93"/>
      <c r="JR820" s="93"/>
      <c r="JS820" s="93"/>
    </row>
    <row r="821" spans="1:279" x14ac:dyDescent="0.25">
      <c r="A821" s="93"/>
      <c r="B821" s="93"/>
      <c r="C821" s="93"/>
      <c r="D821" s="93"/>
      <c r="E821" s="94"/>
      <c r="F821" s="191"/>
      <c r="G821" s="95"/>
      <c r="H821" s="191"/>
      <c r="I821" s="191"/>
      <c r="J821" s="96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  <c r="CM821" s="93"/>
      <c r="CN821" s="93"/>
      <c r="CO821" s="93"/>
      <c r="CP821" s="93"/>
      <c r="CQ821" s="93"/>
      <c r="CR821" s="93"/>
      <c r="CS821" s="93"/>
      <c r="CT821" s="93"/>
      <c r="CU821" s="93"/>
      <c r="CV821" s="93"/>
      <c r="CW821" s="93"/>
      <c r="CX821" s="93"/>
      <c r="CY821" s="93"/>
      <c r="CZ821" s="93"/>
      <c r="DA821" s="93"/>
      <c r="DB821" s="93"/>
      <c r="DC821" s="93"/>
      <c r="DD821" s="93"/>
      <c r="DE821" s="93"/>
      <c r="DF821" s="93"/>
      <c r="DG821" s="93"/>
      <c r="DH821" s="93"/>
      <c r="DI821" s="93"/>
      <c r="DJ821" s="93"/>
      <c r="DK821" s="93"/>
      <c r="DL821" s="93"/>
      <c r="DM821" s="93"/>
      <c r="DN821" s="93"/>
      <c r="DO821" s="93"/>
      <c r="DP821" s="93"/>
      <c r="DQ821" s="93"/>
      <c r="DR821" s="93"/>
      <c r="DS821" s="93"/>
      <c r="DT821" s="93"/>
      <c r="DU821" s="93"/>
      <c r="DV821" s="93"/>
      <c r="DW821" s="93"/>
      <c r="DX821" s="93"/>
      <c r="DY821" s="93"/>
      <c r="DZ821" s="93"/>
      <c r="EA821" s="93"/>
      <c r="EB821" s="93"/>
      <c r="EC821" s="93"/>
      <c r="ED821" s="93"/>
      <c r="EE821" s="93"/>
      <c r="EF821" s="93"/>
      <c r="EG821" s="93"/>
      <c r="EH821" s="93"/>
      <c r="EI821" s="93"/>
      <c r="EJ821" s="93"/>
      <c r="EK821" s="93"/>
      <c r="EL821" s="93"/>
      <c r="EM821" s="93"/>
      <c r="EN821" s="93"/>
      <c r="EO821" s="93"/>
      <c r="EP821" s="93"/>
      <c r="EQ821" s="93"/>
      <c r="ER821" s="93"/>
      <c r="ES821" s="93"/>
      <c r="ET821" s="93"/>
      <c r="EU821" s="93"/>
      <c r="EV821" s="93"/>
      <c r="EW821" s="93"/>
      <c r="EX821" s="93"/>
      <c r="EY821" s="93"/>
      <c r="EZ821" s="93"/>
      <c r="FA821" s="93"/>
      <c r="FB821" s="93"/>
      <c r="FC821" s="93"/>
      <c r="FD821" s="93"/>
      <c r="FE821" s="93"/>
      <c r="FF821" s="93"/>
      <c r="FG821" s="93"/>
      <c r="FH821" s="93"/>
      <c r="FI821" s="93"/>
      <c r="FJ821" s="93"/>
      <c r="FK821" s="93"/>
      <c r="FL821" s="93"/>
      <c r="FM821" s="93"/>
      <c r="FN821" s="93"/>
      <c r="FO821" s="93"/>
      <c r="FP821" s="93"/>
      <c r="FQ821" s="93"/>
      <c r="FR821" s="93"/>
      <c r="FS821" s="93"/>
      <c r="FT821" s="93"/>
      <c r="FU821" s="93"/>
      <c r="FV821" s="93"/>
      <c r="FW821" s="93"/>
      <c r="FX821" s="93"/>
      <c r="FY821" s="93"/>
      <c r="FZ821" s="93"/>
      <c r="GA821" s="93"/>
      <c r="GB821" s="93"/>
      <c r="GC821" s="93"/>
      <c r="GD821" s="93"/>
      <c r="GE821" s="93"/>
      <c r="GF821" s="93"/>
      <c r="GG821" s="93"/>
      <c r="GH821" s="93"/>
      <c r="GI821" s="93"/>
      <c r="GJ821" s="93"/>
      <c r="GK821" s="93"/>
      <c r="GL821" s="93"/>
      <c r="GM821" s="93"/>
      <c r="GN821" s="93"/>
      <c r="GO821" s="93"/>
      <c r="GP821" s="93"/>
      <c r="GQ821" s="93"/>
      <c r="GR821" s="93"/>
      <c r="GS821" s="93"/>
      <c r="GT821" s="93"/>
      <c r="GU821" s="93"/>
      <c r="GV821" s="93"/>
      <c r="GW821" s="93"/>
      <c r="GX821" s="93"/>
      <c r="GY821" s="93"/>
      <c r="GZ821" s="93"/>
      <c r="HA821" s="93"/>
      <c r="HB821" s="93"/>
      <c r="HC821" s="93"/>
      <c r="HD821" s="93"/>
      <c r="HE821" s="93"/>
      <c r="HF821" s="93"/>
      <c r="HG821" s="93"/>
      <c r="HH821" s="93"/>
      <c r="HI821" s="93"/>
      <c r="HJ821" s="93"/>
      <c r="HK821" s="93"/>
      <c r="HL821" s="93"/>
      <c r="HM821" s="93"/>
      <c r="HN821" s="93"/>
      <c r="HO821" s="93"/>
      <c r="HP821" s="93"/>
      <c r="HQ821" s="93"/>
      <c r="HR821" s="93"/>
      <c r="HS821" s="93"/>
      <c r="HT821" s="93"/>
      <c r="HU821" s="93"/>
      <c r="HV821" s="93"/>
      <c r="HW821" s="93"/>
      <c r="HX821" s="93"/>
      <c r="HY821" s="93"/>
      <c r="HZ821" s="93"/>
      <c r="IA821" s="93"/>
      <c r="IB821" s="93"/>
      <c r="IC821" s="93"/>
      <c r="ID821" s="93"/>
      <c r="IE821" s="93"/>
      <c r="IF821" s="93"/>
      <c r="IG821" s="93"/>
      <c r="IH821" s="93"/>
      <c r="II821" s="93"/>
      <c r="IJ821" s="93"/>
      <c r="IK821" s="93"/>
      <c r="IL821" s="93"/>
      <c r="IM821" s="93"/>
      <c r="IN821" s="93"/>
      <c r="IO821" s="93"/>
      <c r="IP821" s="93"/>
      <c r="IQ821" s="93"/>
      <c r="IR821" s="93"/>
      <c r="IS821" s="93"/>
      <c r="IT821" s="93"/>
      <c r="IU821" s="93"/>
      <c r="IV821" s="93"/>
      <c r="IW821" s="93"/>
      <c r="IX821" s="93"/>
      <c r="IY821" s="93"/>
      <c r="IZ821" s="93"/>
      <c r="JA821" s="93"/>
      <c r="JB821" s="93"/>
      <c r="JC821" s="93"/>
      <c r="JD821" s="93"/>
      <c r="JE821" s="93"/>
      <c r="JF821" s="93"/>
      <c r="JG821" s="93"/>
      <c r="JH821" s="93"/>
      <c r="JI821" s="93"/>
      <c r="JJ821" s="93"/>
      <c r="JK821" s="93"/>
      <c r="JL821" s="93"/>
      <c r="JM821" s="93"/>
      <c r="JN821" s="93"/>
      <c r="JO821" s="93"/>
      <c r="JP821" s="93"/>
      <c r="JQ821" s="93"/>
      <c r="JR821" s="93"/>
      <c r="JS821" s="93"/>
    </row>
    <row r="822" spans="1:279" x14ac:dyDescent="0.25">
      <c r="A822" s="93"/>
      <c r="B822" s="93"/>
      <c r="C822" s="93"/>
      <c r="D822" s="93"/>
      <c r="E822" s="94"/>
      <c r="F822" s="191"/>
      <c r="G822" s="95"/>
      <c r="H822" s="191"/>
      <c r="I822" s="191"/>
      <c r="J822" s="96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  <c r="CM822" s="93"/>
      <c r="CN822" s="93"/>
      <c r="CO822" s="93"/>
      <c r="CP822" s="93"/>
      <c r="CQ822" s="93"/>
      <c r="CR822" s="93"/>
      <c r="CS822" s="93"/>
      <c r="CT822" s="93"/>
      <c r="CU822" s="93"/>
      <c r="CV822" s="93"/>
      <c r="CW822" s="93"/>
      <c r="CX822" s="93"/>
      <c r="CY822" s="93"/>
      <c r="CZ822" s="93"/>
      <c r="DA822" s="93"/>
      <c r="DB822" s="93"/>
      <c r="DC822" s="93"/>
      <c r="DD822" s="93"/>
      <c r="DE822" s="93"/>
      <c r="DF822" s="93"/>
      <c r="DG822" s="93"/>
      <c r="DH822" s="93"/>
      <c r="DI822" s="93"/>
      <c r="DJ822" s="93"/>
      <c r="DK822" s="93"/>
      <c r="DL822" s="93"/>
      <c r="DM822" s="93"/>
      <c r="DN822" s="93"/>
      <c r="DO822" s="93"/>
      <c r="DP822" s="93"/>
      <c r="DQ822" s="93"/>
      <c r="DR822" s="93"/>
      <c r="DS822" s="93"/>
      <c r="DT822" s="93"/>
      <c r="DU822" s="93"/>
      <c r="DV822" s="93"/>
      <c r="DW822" s="93"/>
      <c r="DX822" s="93"/>
      <c r="DY822" s="93"/>
      <c r="DZ822" s="93"/>
      <c r="EA822" s="93"/>
      <c r="EB822" s="93"/>
      <c r="EC822" s="93"/>
      <c r="ED822" s="93"/>
      <c r="EE822" s="93"/>
      <c r="EF822" s="93"/>
      <c r="EG822" s="93"/>
      <c r="EH822" s="93"/>
      <c r="EI822" s="93"/>
      <c r="EJ822" s="93"/>
      <c r="EK822" s="93"/>
      <c r="EL822" s="93"/>
      <c r="EM822" s="93"/>
      <c r="EN822" s="93"/>
      <c r="EO822" s="93"/>
      <c r="EP822" s="93"/>
      <c r="EQ822" s="93"/>
      <c r="ER822" s="93"/>
      <c r="ES822" s="93"/>
      <c r="ET822" s="93"/>
      <c r="EU822" s="93"/>
      <c r="EV822" s="93"/>
      <c r="EW822" s="93"/>
      <c r="EX822" s="93"/>
      <c r="EY822" s="93"/>
      <c r="EZ822" s="93"/>
      <c r="FA822" s="93"/>
      <c r="FB822" s="93"/>
      <c r="FC822" s="93"/>
      <c r="FD822" s="93"/>
      <c r="FE822" s="93"/>
      <c r="FF822" s="93"/>
      <c r="FG822" s="93"/>
      <c r="FH822" s="93"/>
      <c r="FI822" s="93"/>
      <c r="FJ822" s="93"/>
      <c r="FK822" s="93"/>
      <c r="FL822" s="93"/>
      <c r="FM822" s="93"/>
      <c r="FN822" s="93"/>
      <c r="FO822" s="93"/>
      <c r="FP822" s="93"/>
      <c r="FQ822" s="93"/>
      <c r="FR822" s="93"/>
      <c r="FS822" s="93"/>
      <c r="FT822" s="93"/>
      <c r="FU822" s="93"/>
      <c r="FV822" s="93"/>
      <c r="FW822" s="93"/>
      <c r="FX822" s="93"/>
      <c r="FY822" s="93"/>
      <c r="FZ822" s="93"/>
      <c r="GA822" s="93"/>
      <c r="GB822" s="93"/>
      <c r="GC822" s="93"/>
      <c r="GD822" s="93"/>
      <c r="GE822" s="93"/>
      <c r="GF822" s="93"/>
      <c r="GG822" s="93"/>
      <c r="GH822" s="93"/>
      <c r="GI822" s="93"/>
      <c r="GJ822" s="93"/>
      <c r="GK822" s="93"/>
      <c r="GL822" s="93"/>
      <c r="GM822" s="93"/>
      <c r="GN822" s="93"/>
      <c r="GO822" s="93"/>
      <c r="GP822" s="93"/>
      <c r="GQ822" s="93"/>
      <c r="GR822" s="93"/>
      <c r="GS822" s="93"/>
      <c r="GT822" s="93"/>
      <c r="GU822" s="93"/>
      <c r="GV822" s="93"/>
      <c r="GW822" s="93"/>
      <c r="GX822" s="93"/>
      <c r="GY822" s="93"/>
      <c r="GZ822" s="93"/>
      <c r="HA822" s="93"/>
      <c r="HB822" s="93"/>
      <c r="HC822" s="93"/>
      <c r="HD822" s="93"/>
      <c r="HE822" s="93"/>
      <c r="HF822" s="93"/>
      <c r="HG822" s="93"/>
      <c r="HH822" s="93"/>
      <c r="HI822" s="93"/>
      <c r="HJ822" s="93"/>
      <c r="HK822" s="93"/>
      <c r="HL822" s="93"/>
      <c r="HM822" s="93"/>
      <c r="HN822" s="93"/>
      <c r="HO822" s="93"/>
      <c r="HP822" s="93"/>
      <c r="HQ822" s="93"/>
      <c r="HR822" s="93"/>
      <c r="HS822" s="93"/>
      <c r="HT822" s="93"/>
      <c r="HU822" s="93"/>
      <c r="HV822" s="93"/>
      <c r="HW822" s="93"/>
      <c r="HX822" s="93"/>
      <c r="HY822" s="93"/>
      <c r="HZ822" s="93"/>
      <c r="IA822" s="93"/>
      <c r="IB822" s="93"/>
      <c r="IC822" s="93"/>
      <c r="ID822" s="93"/>
      <c r="IE822" s="93"/>
      <c r="IF822" s="93"/>
      <c r="IG822" s="93"/>
      <c r="IH822" s="93"/>
      <c r="II822" s="93"/>
      <c r="IJ822" s="93"/>
      <c r="IK822" s="93"/>
      <c r="IL822" s="93"/>
      <c r="IM822" s="93"/>
      <c r="IN822" s="93"/>
      <c r="IO822" s="93"/>
      <c r="IP822" s="93"/>
      <c r="IQ822" s="93"/>
      <c r="IR822" s="93"/>
      <c r="IS822" s="93"/>
      <c r="IT822" s="93"/>
      <c r="IU822" s="93"/>
      <c r="IV822" s="93"/>
      <c r="IW822" s="93"/>
      <c r="IX822" s="93"/>
      <c r="IY822" s="93"/>
      <c r="IZ822" s="93"/>
      <c r="JA822" s="93"/>
      <c r="JB822" s="93"/>
      <c r="JC822" s="93"/>
      <c r="JD822" s="93"/>
      <c r="JE822" s="93"/>
      <c r="JF822" s="93"/>
      <c r="JG822" s="93"/>
      <c r="JH822" s="93"/>
      <c r="JI822" s="93"/>
      <c r="JJ822" s="93"/>
      <c r="JK822" s="93"/>
      <c r="JL822" s="93"/>
      <c r="JM822" s="93"/>
      <c r="JN822" s="93"/>
      <c r="JO822" s="93"/>
      <c r="JP822" s="93"/>
      <c r="JQ822" s="93"/>
      <c r="JR822" s="93"/>
      <c r="JS822" s="93"/>
    </row>
    <row r="823" spans="1:279" x14ac:dyDescent="0.25">
      <c r="A823" s="93"/>
      <c r="B823" s="93"/>
      <c r="C823" s="93"/>
      <c r="D823" s="93"/>
      <c r="E823" s="94"/>
      <c r="F823" s="191"/>
      <c r="G823" s="95"/>
      <c r="H823" s="191"/>
      <c r="I823" s="191"/>
      <c r="J823" s="96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  <c r="CM823" s="93"/>
      <c r="CN823" s="93"/>
      <c r="CO823" s="93"/>
      <c r="CP823" s="93"/>
      <c r="CQ823" s="93"/>
      <c r="CR823" s="93"/>
      <c r="CS823" s="93"/>
      <c r="CT823" s="93"/>
      <c r="CU823" s="93"/>
      <c r="CV823" s="93"/>
      <c r="CW823" s="93"/>
      <c r="CX823" s="93"/>
      <c r="CY823" s="93"/>
      <c r="CZ823" s="93"/>
      <c r="DA823" s="93"/>
      <c r="DB823" s="93"/>
      <c r="DC823" s="93"/>
      <c r="DD823" s="93"/>
      <c r="DE823" s="93"/>
      <c r="DF823" s="93"/>
      <c r="DG823" s="93"/>
      <c r="DH823" s="93"/>
      <c r="DI823" s="93"/>
      <c r="DJ823" s="93"/>
      <c r="DK823" s="93"/>
      <c r="DL823" s="93"/>
      <c r="DM823" s="93"/>
      <c r="DN823" s="93"/>
      <c r="DO823" s="93"/>
      <c r="DP823" s="93"/>
      <c r="DQ823" s="93"/>
      <c r="DR823" s="93"/>
      <c r="DS823" s="93"/>
      <c r="DT823" s="93"/>
      <c r="DU823" s="93"/>
      <c r="DV823" s="93"/>
      <c r="DW823" s="93"/>
      <c r="DX823" s="93"/>
      <c r="DY823" s="93"/>
      <c r="DZ823" s="93"/>
      <c r="EA823" s="93"/>
      <c r="EB823" s="93"/>
      <c r="EC823" s="93"/>
      <c r="ED823" s="93"/>
      <c r="EE823" s="93"/>
      <c r="EF823" s="93"/>
      <c r="EG823" s="93"/>
      <c r="EH823" s="93"/>
      <c r="EI823" s="93"/>
      <c r="EJ823" s="93"/>
      <c r="EK823" s="93"/>
      <c r="EL823" s="93"/>
      <c r="EM823" s="93"/>
      <c r="EN823" s="93"/>
      <c r="EO823" s="93"/>
      <c r="EP823" s="93"/>
      <c r="EQ823" s="93"/>
      <c r="ER823" s="93"/>
      <c r="ES823" s="93"/>
      <c r="ET823" s="93"/>
      <c r="EU823" s="93"/>
      <c r="EV823" s="93"/>
      <c r="EW823" s="93"/>
      <c r="EX823" s="93"/>
      <c r="EY823" s="93"/>
      <c r="EZ823" s="93"/>
      <c r="FA823" s="93"/>
      <c r="FB823" s="93"/>
      <c r="FC823" s="93"/>
      <c r="FD823" s="93"/>
      <c r="FE823" s="93"/>
      <c r="FF823" s="93"/>
      <c r="FG823" s="93"/>
      <c r="FH823" s="93"/>
      <c r="FI823" s="93"/>
      <c r="FJ823" s="93"/>
      <c r="FK823" s="93"/>
      <c r="FL823" s="93"/>
      <c r="FM823" s="93"/>
      <c r="FN823" s="93"/>
      <c r="FO823" s="93"/>
      <c r="FP823" s="93"/>
      <c r="FQ823" s="93"/>
      <c r="FR823" s="93"/>
      <c r="FS823" s="93"/>
      <c r="FT823" s="93"/>
      <c r="FU823" s="93"/>
      <c r="FV823" s="93"/>
      <c r="FW823" s="93"/>
      <c r="FX823" s="93"/>
      <c r="FY823" s="93"/>
      <c r="FZ823" s="93"/>
      <c r="GA823" s="93"/>
      <c r="GB823" s="93"/>
      <c r="GC823" s="93"/>
      <c r="GD823" s="93"/>
      <c r="GE823" s="93"/>
      <c r="GF823" s="93"/>
      <c r="GG823" s="93"/>
      <c r="GH823" s="93"/>
      <c r="GI823" s="93"/>
      <c r="GJ823" s="93"/>
      <c r="GK823" s="93"/>
      <c r="GL823" s="93"/>
      <c r="GM823" s="93"/>
      <c r="GN823" s="93"/>
      <c r="GO823" s="93"/>
      <c r="GP823" s="93"/>
      <c r="GQ823" s="93"/>
      <c r="GR823" s="93"/>
      <c r="GS823" s="93"/>
      <c r="GT823" s="93"/>
      <c r="GU823" s="93"/>
      <c r="GV823" s="93"/>
      <c r="GW823" s="93"/>
      <c r="GX823" s="93"/>
      <c r="GY823" s="93"/>
      <c r="GZ823" s="93"/>
      <c r="HA823" s="93"/>
      <c r="HB823" s="93"/>
      <c r="HC823" s="93"/>
      <c r="HD823" s="93"/>
      <c r="HE823" s="93"/>
      <c r="HF823" s="93"/>
      <c r="HG823" s="93"/>
      <c r="HH823" s="93"/>
      <c r="HI823" s="93"/>
      <c r="HJ823" s="93"/>
      <c r="HK823" s="93"/>
      <c r="HL823" s="93"/>
      <c r="HM823" s="93"/>
      <c r="HN823" s="93"/>
      <c r="HO823" s="93"/>
      <c r="HP823" s="93"/>
      <c r="HQ823" s="93"/>
      <c r="HR823" s="93"/>
      <c r="HS823" s="93"/>
      <c r="HT823" s="93"/>
      <c r="HU823" s="93"/>
      <c r="HV823" s="93"/>
      <c r="HW823" s="93"/>
      <c r="HX823" s="93"/>
      <c r="HY823" s="93"/>
      <c r="HZ823" s="93"/>
      <c r="IA823" s="93"/>
      <c r="IB823" s="93"/>
      <c r="IC823" s="93"/>
      <c r="ID823" s="93"/>
      <c r="IE823" s="93"/>
      <c r="IF823" s="93"/>
      <c r="IG823" s="93"/>
      <c r="IH823" s="93"/>
      <c r="II823" s="93"/>
      <c r="IJ823" s="93"/>
      <c r="IK823" s="93"/>
      <c r="IL823" s="93"/>
      <c r="IM823" s="93"/>
      <c r="IN823" s="93"/>
      <c r="IO823" s="93"/>
      <c r="IP823" s="93"/>
      <c r="IQ823" s="93"/>
      <c r="IR823" s="93"/>
      <c r="IS823" s="93"/>
      <c r="IT823" s="93"/>
      <c r="IU823" s="93"/>
      <c r="IV823" s="93"/>
      <c r="IW823" s="93"/>
      <c r="IX823" s="93"/>
      <c r="IY823" s="93"/>
      <c r="IZ823" s="93"/>
      <c r="JA823" s="93"/>
      <c r="JB823" s="93"/>
      <c r="JC823" s="93"/>
      <c r="JD823" s="93"/>
      <c r="JE823" s="93"/>
      <c r="JF823" s="93"/>
      <c r="JG823" s="93"/>
      <c r="JH823" s="93"/>
      <c r="JI823" s="93"/>
      <c r="JJ823" s="93"/>
      <c r="JK823" s="93"/>
      <c r="JL823" s="93"/>
      <c r="JM823" s="93"/>
      <c r="JN823" s="93"/>
      <c r="JO823" s="93"/>
      <c r="JP823" s="93"/>
      <c r="JQ823" s="93"/>
      <c r="JR823" s="93"/>
      <c r="JS823" s="93"/>
    </row>
    <row r="824" spans="1:279" x14ac:dyDescent="0.25">
      <c r="A824" s="93"/>
      <c r="B824" s="93"/>
      <c r="C824" s="93"/>
      <c r="D824" s="93"/>
      <c r="E824" s="94"/>
      <c r="F824" s="191"/>
      <c r="G824" s="95"/>
      <c r="H824" s="191"/>
      <c r="I824" s="191"/>
      <c r="J824" s="96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  <c r="CM824" s="93"/>
      <c r="CN824" s="93"/>
      <c r="CO824" s="93"/>
      <c r="CP824" s="93"/>
      <c r="CQ824" s="93"/>
      <c r="CR824" s="93"/>
      <c r="CS824" s="93"/>
      <c r="CT824" s="93"/>
      <c r="CU824" s="93"/>
      <c r="CV824" s="93"/>
      <c r="CW824" s="93"/>
      <c r="CX824" s="93"/>
      <c r="CY824" s="93"/>
      <c r="CZ824" s="93"/>
      <c r="DA824" s="93"/>
      <c r="DB824" s="93"/>
      <c r="DC824" s="93"/>
      <c r="DD824" s="93"/>
      <c r="DE824" s="93"/>
      <c r="DF824" s="93"/>
      <c r="DG824" s="93"/>
      <c r="DH824" s="93"/>
      <c r="DI824" s="93"/>
      <c r="DJ824" s="93"/>
      <c r="DK824" s="93"/>
      <c r="DL824" s="93"/>
      <c r="DM824" s="93"/>
      <c r="DN824" s="93"/>
      <c r="DO824" s="93"/>
      <c r="DP824" s="93"/>
      <c r="DQ824" s="93"/>
      <c r="DR824" s="93"/>
      <c r="DS824" s="93"/>
      <c r="DT824" s="93"/>
      <c r="DU824" s="93"/>
      <c r="DV824" s="93"/>
      <c r="DW824" s="93"/>
      <c r="DX824" s="93"/>
      <c r="DY824" s="93"/>
      <c r="DZ824" s="93"/>
      <c r="EA824" s="93"/>
      <c r="EB824" s="93"/>
      <c r="EC824" s="93"/>
      <c r="ED824" s="93"/>
      <c r="EE824" s="93"/>
      <c r="EF824" s="93"/>
      <c r="EG824" s="93"/>
      <c r="EH824" s="93"/>
      <c r="EI824" s="93"/>
      <c r="EJ824" s="93"/>
      <c r="EK824" s="93"/>
      <c r="EL824" s="93"/>
      <c r="EM824" s="93"/>
      <c r="EN824" s="93"/>
      <c r="EO824" s="93"/>
      <c r="EP824" s="93"/>
      <c r="EQ824" s="93"/>
      <c r="ER824" s="93"/>
      <c r="ES824" s="93"/>
      <c r="ET824" s="93"/>
      <c r="EU824" s="93"/>
      <c r="EV824" s="93"/>
      <c r="EW824" s="93"/>
      <c r="EX824" s="93"/>
      <c r="EY824" s="93"/>
      <c r="EZ824" s="93"/>
      <c r="FA824" s="93"/>
      <c r="FB824" s="93"/>
      <c r="FC824" s="93"/>
      <c r="FD824" s="93"/>
      <c r="FE824" s="93"/>
      <c r="FF824" s="93"/>
      <c r="FG824" s="93"/>
      <c r="FH824" s="93"/>
      <c r="FI824" s="93"/>
      <c r="FJ824" s="93"/>
      <c r="FK824" s="93"/>
      <c r="FL824" s="93"/>
      <c r="FM824" s="93"/>
      <c r="FN824" s="93"/>
      <c r="FO824" s="93"/>
      <c r="FP824" s="93"/>
      <c r="FQ824" s="93"/>
      <c r="FR824" s="93"/>
      <c r="FS824" s="93"/>
      <c r="FT824" s="93"/>
      <c r="FU824" s="93"/>
      <c r="FV824" s="93"/>
      <c r="FW824" s="93"/>
      <c r="FX824" s="93"/>
      <c r="FY824" s="93"/>
      <c r="FZ824" s="93"/>
      <c r="GA824" s="93"/>
      <c r="GB824" s="93"/>
      <c r="GC824" s="93"/>
      <c r="GD824" s="93"/>
      <c r="GE824" s="93"/>
      <c r="GF824" s="93"/>
      <c r="GG824" s="93"/>
      <c r="GH824" s="93"/>
      <c r="GI824" s="93"/>
      <c r="GJ824" s="93"/>
      <c r="GK824" s="93"/>
      <c r="GL824" s="93"/>
      <c r="GM824" s="93"/>
      <c r="GN824" s="93"/>
      <c r="GO824" s="93"/>
      <c r="GP824" s="93"/>
      <c r="GQ824" s="93"/>
      <c r="GR824" s="93"/>
      <c r="GS824" s="93"/>
      <c r="GT824" s="93"/>
      <c r="GU824" s="93"/>
      <c r="GV824" s="93"/>
      <c r="GW824" s="93"/>
      <c r="GX824" s="93"/>
      <c r="GY824" s="93"/>
      <c r="GZ824" s="93"/>
      <c r="HA824" s="93"/>
      <c r="HB824" s="93"/>
      <c r="HC824" s="93"/>
      <c r="HD824" s="93"/>
      <c r="HE824" s="93"/>
      <c r="HF824" s="93"/>
      <c r="HG824" s="93"/>
      <c r="HH824" s="93"/>
      <c r="HI824" s="93"/>
      <c r="HJ824" s="93"/>
      <c r="HK824" s="93"/>
      <c r="HL824" s="93"/>
      <c r="HM824" s="93"/>
      <c r="HN824" s="93"/>
      <c r="HO824" s="93"/>
      <c r="HP824" s="93"/>
      <c r="HQ824" s="93"/>
      <c r="HR824" s="93"/>
      <c r="HS824" s="93"/>
      <c r="HT824" s="93"/>
      <c r="HU824" s="93"/>
      <c r="HV824" s="93"/>
      <c r="HW824" s="93"/>
      <c r="HX824" s="93"/>
      <c r="HY824" s="93"/>
      <c r="HZ824" s="93"/>
      <c r="IA824" s="93"/>
      <c r="IB824" s="93"/>
      <c r="IC824" s="93"/>
      <c r="ID824" s="93"/>
      <c r="IE824" s="93"/>
      <c r="IF824" s="93"/>
      <c r="IG824" s="93"/>
      <c r="IH824" s="93"/>
      <c r="II824" s="93"/>
      <c r="IJ824" s="93"/>
      <c r="IK824" s="93"/>
      <c r="IL824" s="93"/>
      <c r="IM824" s="93"/>
      <c r="IN824" s="93"/>
      <c r="IO824" s="93"/>
      <c r="IP824" s="93"/>
      <c r="IQ824" s="93"/>
      <c r="IR824" s="93"/>
      <c r="IS824" s="93"/>
      <c r="IT824" s="93"/>
      <c r="IU824" s="93"/>
      <c r="IV824" s="93"/>
      <c r="IW824" s="93"/>
      <c r="IX824" s="93"/>
      <c r="IY824" s="93"/>
      <c r="IZ824" s="93"/>
      <c r="JA824" s="93"/>
      <c r="JB824" s="93"/>
      <c r="JC824" s="93"/>
      <c r="JD824" s="93"/>
      <c r="JE824" s="93"/>
      <c r="JF824" s="93"/>
      <c r="JG824" s="93"/>
      <c r="JH824" s="93"/>
      <c r="JI824" s="93"/>
      <c r="JJ824" s="93"/>
      <c r="JK824" s="93"/>
      <c r="JL824" s="93"/>
      <c r="JM824" s="93"/>
      <c r="JN824" s="93"/>
      <c r="JO824" s="93"/>
      <c r="JP824" s="93"/>
      <c r="JQ824" s="93"/>
      <c r="JR824" s="93"/>
      <c r="JS824" s="93"/>
    </row>
    <row r="825" spans="1:279" x14ac:dyDescent="0.25">
      <c r="A825" s="93"/>
      <c r="B825" s="93"/>
      <c r="C825" s="93"/>
      <c r="D825" s="93"/>
      <c r="E825" s="94"/>
      <c r="F825" s="191"/>
      <c r="G825" s="95"/>
      <c r="H825" s="191"/>
      <c r="I825" s="191"/>
      <c r="J825" s="96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  <c r="CM825" s="93"/>
      <c r="CN825" s="93"/>
      <c r="CO825" s="93"/>
      <c r="CP825" s="93"/>
      <c r="CQ825" s="93"/>
      <c r="CR825" s="93"/>
      <c r="CS825" s="93"/>
      <c r="CT825" s="93"/>
      <c r="CU825" s="93"/>
      <c r="CV825" s="93"/>
      <c r="CW825" s="93"/>
      <c r="CX825" s="93"/>
      <c r="CY825" s="93"/>
      <c r="CZ825" s="93"/>
      <c r="DA825" s="93"/>
      <c r="DB825" s="93"/>
      <c r="DC825" s="93"/>
      <c r="DD825" s="93"/>
      <c r="DE825" s="93"/>
      <c r="DF825" s="93"/>
      <c r="DG825" s="93"/>
      <c r="DH825" s="93"/>
      <c r="DI825" s="93"/>
      <c r="DJ825" s="93"/>
      <c r="DK825" s="93"/>
      <c r="DL825" s="93"/>
      <c r="DM825" s="93"/>
      <c r="DN825" s="93"/>
      <c r="DO825" s="93"/>
      <c r="DP825" s="93"/>
      <c r="DQ825" s="93"/>
      <c r="DR825" s="93"/>
      <c r="DS825" s="93"/>
      <c r="DT825" s="93"/>
      <c r="DU825" s="93"/>
      <c r="DV825" s="93"/>
      <c r="DW825" s="93"/>
      <c r="DX825" s="93"/>
      <c r="DY825" s="93"/>
      <c r="DZ825" s="93"/>
      <c r="EA825" s="93"/>
      <c r="EB825" s="93"/>
      <c r="EC825" s="93"/>
      <c r="ED825" s="93"/>
      <c r="EE825" s="93"/>
      <c r="EF825" s="93"/>
      <c r="EG825" s="93"/>
      <c r="EH825" s="93"/>
      <c r="EI825" s="93"/>
      <c r="EJ825" s="93"/>
      <c r="EK825" s="93"/>
      <c r="EL825" s="93"/>
      <c r="EM825" s="93"/>
      <c r="EN825" s="93"/>
      <c r="EO825" s="93"/>
      <c r="EP825" s="93"/>
      <c r="EQ825" s="93"/>
      <c r="ER825" s="93"/>
      <c r="ES825" s="93"/>
      <c r="ET825" s="93"/>
      <c r="EU825" s="93"/>
      <c r="EV825" s="93"/>
      <c r="EW825" s="93"/>
      <c r="EX825" s="93"/>
      <c r="EY825" s="93"/>
      <c r="EZ825" s="93"/>
      <c r="FA825" s="93"/>
      <c r="FB825" s="93"/>
      <c r="FC825" s="93"/>
      <c r="FD825" s="93"/>
      <c r="FE825" s="93"/>
      <c r="FF825" s="93"/>
      <c r="FG825" s="93"/>
      <c r="FH825" s="93"/>
      <c r="FI825" s="93"/>
      <c r="FJ825" s="93"/>
      <c r="FK825" s="93"/>
      <c r="FL825" s="93"/>
      <c r="FM825" s="93"/>
      <c r="FN825" s="93"/>
      <c r="FO825" s="93"/>
      <c r="FP825" s="93"/>
      <c r="FQ825" s="93"/>
      <c r="FR825" s="93"/>
      <c r="FS825" s="93"/>
      <c r="FT825" s="93"/>
      <c r="FU825" s="93"/>
      <c r="FV825" s="93"/>
      <c r="FW825" s="93"/>
      <c r="FX825" s="93"/>
      <c r="FY825" s="93"/>
      <c r="FZ825" s="93"/>
      <c r="GA825" s="93"/>
      <c r="GB825" s="93"/>
      <c r="GC825" s="93"/>
      <c r="GD825" s="93"/>
      <c r="GE825" s="93"/>
      <c r="GF825" s="93"/>
      <c r="GG825" s="93"/>
      <c r="GH825" s="93"/>
      <c r="GI825" s="93"/>
      <c r="GJ825" s="93"/>
      <c r="GK825" s="93"/>
      <c r="GL825" s="93"/>
      <c r="GM825" s="93"/>
      <c r="GN825" s="93"/>
      <c r="GO825" s="93"/>
      <c r="GP825" s="93"/>
      <c r="GQ825" s="93"/>
      <c r="GR825" s="93"/>
      <c r="GS825" s="93"/>
      <c r="GT825" s="93"/>
      <c r="GU825" s="93"/>
      <c r="GV825" s="93"/>
      <c r="GW825" s="93"/>
      <c r="GX825" s="93"/>
      <c r="GY825" s="93"/>
      <c r="GZ825" s="93"/>
      <c r="HA825" s="93"/>
      <c r="HB825" s="93"/>
      <c r="HC825" s="93"/>
      <c r="HD825" s="93"/>
      <c r="HE825" s="93"/>
      <c r="HF825" s="93"/>
      <c r="HG825" s="93"/>
      <c r="HH825" s="93"/>
      <c r="HI825" s="93"/>
      <c r="HJ825" s="93"/>
      <c r="HK825" s="93"/>
      <c r="HL825" s="93"/>
      <c r="HM825" s="93"/>
      <c r="HN825" s="93"/>
      <c r="HO825" s="93"/>
      <c r="HP825" s="93"/>
      <c r="HQ825" s="93"/>
      <c r="HR825" s="93"/>
      <c r="HS825" s="93"/>
      <c r="HT825" s="93"/>
      <c r="HU825" s="93"/>
      <c r="HV825" s="93"/>
      <c r="HW825" s="93"/>
      <c r="HX825" s="93"/>
      <c r="HY825" s="93"/>
      <c r="HZ825" s="93"/>
      <c r="IA825" s="93"/>
      <c r="IB825" s="93"/>
      <c r="IC825" s="93"/>
      <c r="ID825" s="93"/>
      <c r="IE825" s="93"/>
      <c r="IF825" s="93"/>
      <c r="IG825" s="93"/>
      <c r="IH825" s="93"/>
      <c r="II825" s="93"/>
      <c r="IJ825" s="93"/>
      <c r="IK825" s="93"/>
      <c r="IL825" s="93"/>
      <c r="IM825" s="93"/>
      <c r="IN825" s="93"/>
      <c r="IO825" s="93"/>
      <c r="IP825" s="93"/>
      <c r="IQ825" s="93"/>
      <c r="IR825" s="93"/>
      <c r="IS825" s="93"/>
      <c r="IT825" s="93"/>
      <c r="IU825" s="93"/>
      <c r="IV825" s="93"/>
      <c r="IW825" s="93"/>
      <c r="IX825" s="93"/>
      <c r="IY825" s="93"/>
      <c r="IZ825" s="93"/>
      <c r="JA825" s="93"/>
      <c r="JB825" s="93"/>
      <c r="JC825" s="93"/>
      <c r="JD825" s="93"/>
      <c r="JE825" s="93"/>
      <c r="JF825" s="93"/>
      <c r="JG825" s="93"/>
      <c r="JH825" s="93"/>
      <c r="JI825" s="93"/>
      <c r="JJ825" s="93"/>
      <c r="JK825" s="93"/>
      <c r="JL825" s="93"/>
      <c r="JM825" s="93"/>
      <c r="JN825" s="93"/>
      <c r="JO825" s="93"/>
      <c r="JP825" s="93"/>
      <c r="JQ825" s="93"/>
      <c r="JR825" s="93"/>
      <c r="JS825" s="93"/>
    </row>
    <row r="826" spans="1:279" x14ac:dyDescent="0.25">
      <c r="A826" s="93"/>
      <c r="B826" s="93"/>
      <c r="C826" s="93"/>
      <c r="D826" s="93"/>
      <c r="E826" s="94"/>
      <c r="F826" s="191"/>
      <c r="G826" s="95"/>
      <c r="H826" s="191"/>
      <c r="I826" s="191"/>
      <c r="J826" s="96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  <c r="CM826" s="93"/>
      <c r="CN826" s="93"/>
      <c r="CO826" s="93"/>
      <c r="CP826" s="93"/>
      <c r="CQ826" s="93"/>
      <c r="CR826" s="93"/>
      <c r="CS826" s="93"/>
      <c r="CT826" s="93"/>
      <c r="CU826" s="93"/>
      <c r="CV826" s="93"/>
      <c r="CW826" s="93"/>
      <c r="CX826" s="93"/>
      <c r="CY826" s="93"/>
      <c r="CZ826" s="93"/>
      <c r="DA826" s="93"/>
      <c r="DB826" s="93"/>
      <c r="DC826" s="93"/>
      <c r="DD826" s="93"/>
      <c r="DE826" s="93"/>
      <c r="DF826" s="93"/>
      <c r="DG826" s="93"/>
      <c r="DH826" s="93"/>
      <c r="DI826" s="93"/>
      <c r="DJ826" s="93"/>
      <c r="DK826" s="93"/>
      <c r="DL826" s="93"/>
      <c r="DM826" s="93"/>
      <c r="DN826" s="93"/>
      <c r="DO826" s="93"/>
      <c r="DP826" s="93"/>
      <c r="DQ826" s="93"/>
      <c r="DR826" s="93"/>
      <c r="DS826" s="93"/>
      <c r="DT826" s="93"/>
      <c r="DU826" s="93"/>
      <c r="DV826" s="93"/>
      <c r="DW826" s="93"/>
      <c r="DX826" s="93"/>
      <c r="DY826" s="93"/>
      <c r="DZ826" s="93"/>
      <c r="EA826" s="93"/>
      <c r="EB826" s="93"/>
      <c r="EC826" s="93"/>
      <c r="ED826" s="93"/>
      <c r="EE826" s="93"/>
      <c r="EF826" s="93"/>
      <c r="EG826" s="93"/>
      <c r="EH826" s="93"/>
      <c r="EI826" s="93"/>
      <c r="EJ826" s="93"/>
      <c r="EK826" s="93"/>
      <c r="EL826" s="93"/>
      <c r="EM826" s="93"/>
      <c r="EN826" s="93"/>
      <c r="EO826" s="93"/>
      <c r="EP826" s="93"/>
      <c r="EQ826" s="93"/>
      <c r="ER826" s="93"/>
      <c r="ES826" s="93"/>
      <c r="ET826" s="93"/>
      <c r="EU826" s="93"/>
      <c r="EV826" s="93"/>
      <c r="EW826" s="93"/>
      <c r="EX826" s="93"/>
      <c r="EY826" s="93"/>
      <c r="EZ826" s="93"/>
      <c r="FA826" s="93"/>
      <c r="FB826" s="93"/>
      <c r="FC826" s="93"/>
      <c r="FD826" s="93"/>
      <c r="FE826" s="93"/>
      <c r="FF826" s="93"/>
      <c r="FG826" s="93"/>
      <c r="FH826" s="93"/>
      <c r="FI826" s="93"/>
      <c r="FJ826" s="93"/>
      <c r="FK826" s="93"/>
      <c r="FL826" s="93"/>
      <c r="FM826" s="93"/>
      <c r="FN826" s="93"/>
      <c r="FO826" s="93"/>
      <c r="FP826" s="93"/>
      <c r="FQ826" s="93"/>
      <c r="FR826" s="93"/>
      <c r="FS826" s="93"/>
      <c r="FT826" s="93"/>
      <c r="FU826" s="93"/>
      <c r="FV826" s="93"/>
      <c r="FW826" s="93"/>
      <c r="FX826" s="93"/>
      <c r="FY826" s="93"/>
      <c r="FZ826" s="93"/>
      <c r="GA826" s="93"/>
      <c r="GB826" s="93"/>
      <c r="GC826" s="93"/>
      <c r="GD826" s="93"/>
      <c r="GE826" s="93"/>
      <c r="GF826" s="93"/>
      <c r="GG826" s="93"/>
      <c r="GH826" s="93"/>
      <c r="GI826" s="93"/>
      <c r="GJ826" s="93"/>
      <c r="GK826" s="93"/>
      <c r="GL826" s="93"/>
      <c r="GM826" s="93"/>
      <c r="GN826" s="93"/>
      <c r="GO826" s="93"/>
      <c r="GP826" s="93"/>
      <c r="GQ826" s="93"/>
      <c r="GR826" s="93"/>
      <c r="GS826" s="93"/>
      <c r="GT826" s="93"/>
      <c r="GU826" s="93"/>
      <c r="GV826" s="93"/>
      <c r="GW826" s="93"/>
      <c r="GX826" s="93"/>
      <c r="GY826" s="93"/>
      <c r="GZ826" s="93"/>
      <c r="HA826" s="93"/>
      <c r="HB826" s="93"/>
      <c r="HC826" s="93"/>
      <c r="HD826" s="93"/>
      <c r="HE826" s="93"/>
      <c r="HF826" s="93"/>
      <c r="HG826" s="93"/>
      <c r="HH826" s="93"/>
      <c r="HI826" s="93"/>
      <c r="HJ826" s="93"/>
      <c r="HK826" s="93"/>
      <c r="HL826" s="93"/>
      <c r="HM826" s="93"/>
      <c r="HN826" s="93"/>
      <c r="HO826" s="93"/>
      <c r="HP826" s="93"/>
      <c r="HQ826" s="93"/>
      <c r="HR826" s="93"/>
      <c r="HS826" s="93"/>
      <c r="HT826" s="93"/>
      <c r="HU826" s="93"/>
      <c r="HV826" s="93"/>
      <c r="HW826" s="93"/>
      <c r="HX826" s="93"/>
      <c r="HY826" s="93"/>
      <c r="HZ826" s="93"/>
      <c r="IA826" s="93"/>
      <c r="IB826" s="93"/>
      <c r="IC826" s="93"/>
      <c r="ID826" s="93"/>
      <c r="IE826" s="93"/>
      <c r="IF826" s="93"/>
      <c r="IG826" s="93"/>
      <c r="IH826" s="93"/>
      <c r="II826" s="93"/>
      <c r="IJ826" s="93"/>
      <c r="IK826" s="93"/>
      <c r="IL826" s="93"/>
      <c r="IM826" s="93"/>
      <c r="IN826" s="93"/>
      <c r="IO826" s="93"/>
      <c r="IP826" s="93"/>
      <c r="IQ826" s="93"/>
      <c r="IR826" s="93"/>
      <c r="IS826" s="93"/>
      <c r="IT826" s="93"/>
      <c r="IU826" s="93"/>
      <c r="IV826" s="93"/>
      <c r="IW826" s="93"/>
      <c r="IX826" s="93"/>
      <c r="IY826" s="93"/>
      <c r="IZ826" s="93"/>
      <c r="JA826" s="93"/>
      <c r="JB826" s="93"/>
      <c r="JC826" s="93"/>
      <c r="JD826" s="93"/>
      <c r="JE826" s="93"/>
      <c r="JF826" s="93"/>
      <c r="JG826" s="93"/>
      <c r="JH826" s="93"/>
      <c r="JI826" s="93"/>
      <c r="JJ826" s="93"/>
      <c r="JK826" s="93"/>
      <c r="JL826" s="93"/>
      <c r="JM826" s="93"/>
      <c r="JN826" s="93"/>
      <c r="JO826" s="93"/>
      <c r="JP826" s="93"/>
      <c r="JQ826" s="93"/>
      <c r="JR826" s="93"/>
      <c r="JS826" s="93"/>
    </row>
    <row r="827" spans="1:279" x14ac:dyDescent="0.25">
      <c r="A827" s="93"/>
      <c r="B827" s="93"/>
      <c r="C827" s="93"/>
      <c r="D827" s="93"/>
      <c r="E827" s="94"/>
      <c r="F827" s="191"/>
      <c r="G827" s="95"/>
      <c r="H827" s="191"/>
      <c r="I827" s="191"/>
      <c r="J827" s="96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  <c r="CM827" s="93"/>
      <c r="CN827" s="93"/>
      <c r="CO827" s="93"/>
      <c r="CP827" s="93"/>
      <c r="CQ827" s="93"/>
      <c r="CR827" s="93"/>
      <c r="CS827" s="93"/>
      <c r="CT827" s="93"/>
      <c r="CU827" s="93"/>
      <c r="CV827" s="93"/>
      <c r="CW827" s="93"/>
      <c r="CX827" s="93"/>
      <c r="CY827" s="93"/>
      <c r="CZ827" s="93"/>
      <c r="DA827" s="93"/>
      <c r="DB827" s="93"/>
      <c r="DC827" s="93"/>
      <c r="DD827" s="93"/>
      <c r="DE827" s="93"/>
      <c r="DF827" s="93"/>
      <c r="DG827" s="93"/>
      <c r="DH827" s="93"/>
      <c r="DI827" s="93"/>
      <c r="DJ827" s="93"/>
      <c r="DK827" s="93"/>
      <c r="DL827" s="93"/>
      <c r="DM827" s="93"/>
      <c r="DN827" s="93"/>
      <c r="DO827" s="93"/>
      <c r="DP827" s="93"/>
      <c r="DQ827" s="93"/>
      <c r="DR827" s="93"/>
      <c r="DS827" s="93"/>
      <c r="DT827" s="93"/>
      <c r="DU827" s="93"/>
      <c r="DV827" s="93"/>
      <c r="DW827" s="93"/>
      <c r="DX827" s="93"/>
      <c r="DY827" s="93"/>
      <c r="DZ827" s="93"/>
      <c r="EA827" s="93"/>
      <c r="EB827" s="93"/>
      <c r="EC827" s="93"/>
      <c r="ED827" s="93"/>
      <c r="EE827" s="93"/>
      <c r="EF827" s="93"/>
      <c r="EG827" s="93"/>
      <c r="EH827" s="93"/>
      <c r="EI827" s="93"/>
      <c r="EJ827" s="93"/>
      <c r="EK827" s="93"/>
      <c r="EL827" s="93"/>
      <c r="EM827" s="93"/>
      <c r="EN827" s="93"/>
      <c r="EO827" s="93"/>
      <c r="EP827" s="93"/>
      <c r="EQ827" s="93"/>
      <c r="ER827" s="93"/>
      <c r="ES827" s="93"/>
      <c r="ET827" s="93"/>
      <c r="EU827" s="93"/>
      <c r="EV827" s="93"/>
      <c r="EW827" s="93"/>
      <c r="EX827" s="93"/>
      <c r="EY827" s="93"/>
      <c r="EZ827" s="93"/>
      <c r="FA827" s="93"/>
      <c r="FB827" s="93"/>
      <c r="FC827" s="93"/>
      <c r="FD827" s="93"/>
      <c r="FE827" s="93"/>
      <c r="FF827" s="93"/>
      <c r="FG827" s="93"/>
      <c r="FH827" s="93"/>
      <c r="FI827" s="93"/>
      <c r="FJ827" s="93"/>
      <c r="FK827" s="93"/>
      <c r="FL827" s="93"/>
      <c r="FM827" s="93"/>
      <c r="FN827" s="93"/>
      <c r="FO827" s="93"/>
      <c r="FP827" s="93"/>
      <c r="FQ827" s="93"/>
      <c r="FR827" s="93"/>
      <c r="FS827" s="93"/>
      <c r="FT827" s="93"/>
      <c r="FU827" s="93"/>
      <c r="FV827" s="93"/>
      <c r="FW827" s="93"/>
      <c r="FX827" s="93"/>
      <c r="FY827" s="93"/>
      <c r="FZ827" s="93"/>
      <c r="GA827" s="93"/>
      <c r="GB827" s="93"/>
      <c r="GC827" s="93"/>
      <c r="GD827" s="93"/>
      <c r="GE827" s="93"/>
      <c r="GF827" s="93"/>
      <c r="GG827" s="93"/>
      <c r="GH827" s="93"/>
      <c r="GI827" s="93"/>
      <c r="GJ827" s="93"/>
      <c r="GK827" s="93"/>
      <c r="GL827" s="93"/>
      <c r="GM827" s="93"/>
      <c r="GN827" s="93"/>
      <c r="GO827" s="93"/>
      <c r="GP827" s="93"/>
      <c r="GQ827" s="93"/>
      <c r="GR827" s="93"/>
      <c r="GS827" s="93"/>
      <c r="GT827" s="93"/>
      <c r="GU827" s="93"/>
      <c r="GV827" s="93"/>
      <c r="GW827" s="93"/>
      <c r="GX827" s="93"/>
      <c r="GY827" s="93"/>
      <c r="GZ827" s="93"/>
      <c r="HA827" s="93"/>
      <c r="HB827" s="93"/>
      <c r="HC827" s="93"/>
      <c r="HD827" s="93"/>
      <c r="HE827" s="93"/>
      <c r="HF827" s="93"/>
      <c r="HG827" s="93"/>
      <c r="HH827" s="93"/>
      <c r="HI827" s="93"/>
      <c r="HJ827" s="93"/>
      <c r="HK827" s="93"/>
      <c r="HL827" s="93"/>
      <c r="HM827" s="93"/>
      <c r="HN827" s="93"/>
      <c r="HO827" s="93"/>
      <c r="HP827" s="93"/>
      <c r="HQ827" s="93"/>
      <c r="HR827" s="93"/>
      <c r="HS827" s="93"/>
      <c r="HT827" s="93"/>
      <c r="HU827" s="93"/>
      <c r="HV827" s="93"/>
      <c r="HW827" s="93"/>
      <c r="HX827" s="93"/>
      <c r="HY827" s="93"/>
      <c r="HZ827" s="93"/>
      <c r="IA827" s="93"/>
      <c r="IB827" s="93"/>
      <c r="IC827" s="93"/>
      <c r="ID827" s="93"/>
      <c r="IE827" s="93"/>
      <c r="IF827" s="93"/>
      <c r="IG827" s="93"/>
      <c r="IH827" s="93"/>
      <c r="II827" s="93"/>
      <c r="IJ827" s="93"/>
      <c r="IK827" s="93"/>
      <c r="IL827" s="93"/>
      <c r="IM827" s="93"/>
      <c r="IN827" s="93"/>
      <c r="IO827" s="93"/>
      <c r="IP827" s="93"/>
      <c r="IQ827" s="93"/>
      <c r="IR827" s="93"/>
      <c r="IS827" s="93"/>
      <c r="IT827" s="93"/>
      <c r="IU827" s="93"/>
      <c r="IV827" s="93"/>
      <c r="IW827" s="93"/>
      <c r="IX827" s="93"/>
      <c r="IY827" s="93"/>
      <c r="IZ827" s="93"/>
      <c r="JA827" s="93"/>
      <c r="JB827" s="93"/>
      <c r="JC827" s="93"/>
      <c r="JD827" s="93"/>
      <c r="JE827" s="93"/>
      <c r="JF827" s="93"/>
      <c r="JG827" s="93"/>
      <c r="JH827" s="93"/>
      <c r="JI827" s="93"/>
      <c r="JJ827" s="93"/>
      <c r="JK827" s="93"/>
      <c r="JL827" s="93"/>
      <c r="JM827" s="93"/>
      <c r="JN827" s="93"/>
      <c r="JO827" s="93"/>
      <c r="JP827" s="93"/>
      <c r="JQ827" s="93"/>
      <c r="JR827" s="93"/>
      <c r="JS827" s="93"/>
    </row>
    <row r="828" spans="1:279" x14ac:dyDescent="0.25">
      <c r="A828" s="93"/>
      <c r="B828" s="93"/>
      <c r="C828" s="93"/>
      <c r="D828" s="93"/>
      <c r="E828" s="94"/>
      <c r="F828" s="191"/>
      <c r="G828" s="95"/>
      <c r="H828" s="191"/>
      <c r="I828" s="191"/>
      <c r="J828" s="96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3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  <c r="EJ828" s="93"/>
      <c r="EK828" s="93"/>
      <c r="EL828" s="93"/>
      <c r="EM828" s="93"/>
      <c r="EN828" s="93"/>
      <c r="EO828" s="93"/>
      <c r="EP828" s="93"/>
      <c r="EQ828" s="93"/>
      <c r="ER828" s="93"/>
      <c r="ES828" s="93"/>
      <c r="ET828" s="93"/>
      <c r="EU828" s="93"/>
      <c r="EV828" s="93"/>
      <c r="EW828" s="93"/>
      <c r="EX828" s="93"/>
      <c r="EY828" s="93"/>
      <c r="EZ828" s="93"/>
      <c r="FA828" s="93"/>
      <c r="FB828" s="93"/>
      <c r="FC828" s="93"/>
      <c r="FD828" s="93"/>
      <c r="FE828" s="93"/>
      <c r="FF828" s="93"/>
      <c r="FG828" s="93"/>
      <c r="FH828" s="93"/>
      <c r="FI828" s="93"/>
      <c r="FJ828" s="93"/>
      <c r="FK828" s="93"/>
      <c r="FL828" s="93"/>
      <c r="FM828" s="93"/>
      <c r="FN828" s="93"/>
      <c r="FO828" s="93"/>
      <c r="FP828" s="93"/>
      <c r="FQ828" s="93"/>
      <c r="FR828" s="93"/>
      <c r="FS828" s="93"/>
      <c r="FT828" s="93"/>
      <c r="FU828" s="93"/>
      <c r="FV828" s="93"/>
      <c r="FW828" s="93"/>
      <c r="FX828" s="93"/>
      <c r="FY828" s="93"/>
      <c r="FZ828" s="93"/>
      <c r="GA828" s="93"/>
      <c r="GB828" s="93"/>
      <c r="GC828" s="93"/>
      <c r="GD828" s="93"/>
      <c r="GE828" s="93"/>
      <c r="GF828" s="93"/>
      <c r="GG828" s="93"/>
      <c r="GH828" s="93"/>
      <c r="GI828" s="93"/>
      <c r="GJ828" s="93"/>
      <c r="GK828" s="93"/>
      <c r="GL828" s="93"/>
      <c r="GM828" s="93"/>
      <c r="GN828" s="93"/>
      <c r="GO828" s="93"/>
      <c r="GP828" s="93"/>
      <c r="GQ828" s="93"/>
      <c r="GR828" s="93"/>
      <c r="GS828" s="93"/>
      <c r="GT828" s="93"/>
      <c r="GU828" s="93"/>
      <c r="GV828" s="93"/>
      <c r="GW828" s="93"/>
      <c r="GX828" s="93"/>
      <c r="GY828" s="93"/>
      <c r="GZ828" s="93"/>
      <c r="HA828" s="93"/>
      <c r="HB828" s="93"/>
      <c r="HC828" s="93"/>
      <c r="HD828" s="93"/>
      <c r="HE828" s="93"/>
      <c r="HF828" s="93"/>
      <c r="HG828" s="93"/>
      <c r="HH828" s="93"/>
      <c r="HI828" s="93"/>
      <c r="HJ828" s="93"/>
      <c r="HK828" s="93"/>
      <c r="HL828" s="93"/>
      <c r="HM828" s="93"/>
      <c r="HN828" s="93"/>
      <c r="HO828" s="93"/>
      <c r="HP828" s="93"/>
      <c r="HQ828" s="93"/>
      <c r="HR828" s="93"/>
      <c r="HS828" s="93"/>
      <c r="HT828" s="93"/>
      <c r="HU828" s="93"/>
      <c r="HV828" s="93"/>
      <c r="HW828" s="93"/>
      <c r="HX828" s="93"/>
      <c r="HY828" s="93"/>
      <c r="HZ828" s="93"/>
      <c r="IA828" s="93"/>
      <c r="IB828" s="93"/>
      <c r="IC828" s="93"/>
      <c r="ID828" s="93"/>
      <c r="IE828" s="93"/>
      <c r="IF828" s="93"/>
      <c r="IG828" s="93"/>
      <c r="IH828" s="93"/>
      <c r="II828" s="93"/>
      <c r="IJ828" s="93"/>
      <c r="IK828" s="93"/>
      <c r="IL828" s="93"/>
      <c r="IM828" s="93"/>
      <c r="IN828" s="93"/>
      <c r="IO828" s="93"/>
      <c r="IP828" s="93"/>
      <c r="IQ828" s="93"/>
      <c r="IR828" s="93"/>
      <c r="IS828" s="93"/>
      <c r="IT828" s="93"/>
      <c r="IU828" s="93"/>
      <c r="IV828" s="93"/>
      <c r="IW828" s="93"/>
      <c r="IX828" s="93"/>
      <c r="IY828" s="93"/>
      <c r="IZ828" s="93"/>
      <c r="JA828" s="93"/>
      <c r="JB828" s="93"/>
      <c r="JC828" s="93"/>
      <c r="JD828" s="93"/>
      <c r="JE828" s="93"/>
      <c r="JF828" s="93"/>
      <c r="JG828" s="93"/>
      <c r="JH828" s="93"/>
      <c r="JI828" s="93"/>
      <c r="JJ828" s="93"/>
      <c r="JK828" s="93"/>
      <c r="JL828" s="93"/>
      <c r="JM828" s="93"/>
      <c r="JN828" s="93"/>
      <c r="JO828" s="93"/>
      <c r="JP828" s="93"/>
      <c r="JQ828" s="93"/>
      <c r="JR828" s="93"/>
      <c r="JS828" s="93"/>
    </row>
    <row r="829" spans="1:279" x14ac:dyDescent="0.25">
      <c r="A829" s="93"/>
      <c r="B829" s="93"/>
      <c r="C829" s="93"/>
      <c r="D829" s="93"/>
      <c r="E829" s="94"/>
      <c r="F829" s="191"/>
      <c r="G829" s="95"/>
      <c r="H829" s="191"/>
      <c r="I829" s="191"/>
      <c r="J829" s="96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  <c r="CM829" s="93"/>
      <c r="CN829" s="93"/>
      <c r="CO829" s="93"/>
      <c r="CP829" s="93"/>
      <c r="CQ829" s="93"/>
      <c r="CR829" s="93"/>
      <c r="CS829" s="93"/>
      <c r="CT829" s="93"/>
      <c r="CU829" s="93"/>
      <c r="CV829" s="93"/>
      <c r="CW829" s="93"/>
      <c r="CX829" s="93"/>
      <c r="CY829" s="93"/>
      <c r="CZ829" s="93"/>
      <c r="DA829" s="93"/>
      <c r="DB829" s="93"/>
      <c r="DC829" s="93"/>
      <c r="DD829" s="93"/>
      <c r="DE829" s="93"/>
      <c r="DF829" s="93"/>
      <c r="DG829" s="93"/>
      <c r="DH829" s="93"/>
      <c r="DI829" s="93"/>
      <c r="DJ829" s="93"/>
      <c r="DK829" s="93"/>
      <c r="DL829" s="93"/>
      <c r="DM829" s="93"/>
      <c r="DN829" s="93"/>
      <c r="DO829" s="93"/>
      <c r="DP829" s="93"/>
      <c r="DQ829" s="93"/>
      <c r="DR829" s="93"/>
      <c r="DS829" s="93"/>
      <c r="DT829" s="93"/>
      <c r="DU829" s="93"/>
      <c r="DV829" s="93"/>
      <c r="DW829" s="93"/>
      <c r="DX829" s="93"/>
      <c r="DY829" s="93"/>
      <c r="DZ829" s="93"/>
      <c r="EA829" s="93"/>
      <c r="EB829" s="93"/>
      <c r="EC829" s="93"/>
      <c r="ED829" s="93"/>
      <c r="EE829" s="93"/>
      <c r="EF829" s="93"/>
      <c r="EG829" s="93"/>
      <c r="EH829" s="93"/>
      <c r="EI829" s="93"/>
      <c r="EJ829" s="93"/>
      <c r="EK829" s="93"/>
      <c r="EL829" s="93"/>
      <c r="EM829" s="93"/>
      <c r="EN829" s="93"/>
      <c r="EO829" s="93"/>
      <c r="EP829" s="93"/>
      <c r="EQ829" s="93"/>
      <c r="ER829" s="93"/>
      <c r="ES829" s="93"/>
      <c r="ET829" s="93"/>
      <c r="EU829" s="93"/>
      <c r="EV829" s="93"/>
      <c r="EW829" s="93"/>
      <c r="EX829" s="93"/>
      <c r="EY829" s="93"/>
      <c r="EZ829" s="93"/>
      <c r="FA829" s="93"/>
      <c r="FB829" s="93"/>
      <c r="FC829" s="93"/>
      <c r="FD829" s="93"/>
      <c r="FE829" s="93"/>
      <c r="FF829" s="93"/>
      <c r="FG829" s="93"/>
      <c r="FH829" s="93"/>
      <c r="FI829" s="93"/>
      <c r="FJ829" s="93"/>
      <c r="FK829" s="93"/>
      <c r="FL829" s="93"/>
      <c r="FM829" s="93"/>
      <c r="FN829" s="93"/>
      <c r="FO829" s="93"/>
      <c r="FP829" s="93"/>
      <c r="FQ829" s="93"/>
      <c r="FR829" s="93"/>
      <c r="FS829" s="93"/>
      <c r="FT829" s="93"/>
      <c r="FU829" s="93"/>
      <c r="FV829" s="93"/>
      <c r="FW829" s="93"/>
      <c r="FX829" s="93"/>
      <c r="FY829" s="93"/>
      <c r="FZ829" s="93"/>
      <c r="GA829" s="93"/>
      <c r="GB829" s="93"/>
      <c r="GC829" s="93"/>
      <c r="GD829" s="93"/>
      <c r="GE829" s="93"/>
      <c r="GF829" s="93"/>
      <c r="GG829" s="93"/>
      <c r="GH829" s="93"/>
      <c r="GI829" s="93"/>
      <c r="GJ829" s="93"/>
      <c r="GK829" s="93"/>
      <c r="GL829" s="93"/>
      <c r="GM829" s="93"/>
      <c r="GN829" s="93"/>
      <c r="GO829" s="93"/>
      <c r="GP829" s="93"/>
      <c r="GQ829" s="93"/>
      <c r="GR829" s="93"/>
      <c r="GS829" s="93"/>
      <c r="GT829" s="93"/>
      <c r="GU829" s="93"/>
      <c r="GV829" s="93"/>
      <c r="GW829" s="93"/>
      <c r="GX829" s="93"/>
      <c r="GY829" s="93"/>
      <c r="GZ829" s="93"/>
      <c r="HA829" s="93"/>
      <c r="HB829" s="93"/>
      <c r="HC829" s="93"/>
      <c r="HD829" s="93"/>
      <c r="HE829" s="93"/>
      <c r="HF829" s="93"/>
      <c r="HG829" s="93"/>
      <c r="HH829" s="93"/>
      <c r="HI829" s="93"/>
      <c r="HJ829" s="93"/>
      <c r="HK829" s="93"/>
      <c r="HL829" s="93"/>
      <c r="HM829" s="93"/>
      <c r="HN829" s="93"/>
      <c r="HO829" s="93"/>
      <c r="HP829" s="93"/>
      <c r="HQ829" s="93"/>
      <c r="HR829" s="93"/>
      <c r="HS829" s="93"/>
      <c r="HT829" s="93"/>
      <c r="HU829" s="93"/>
      <c r="HV829" s="93"/>
      <c r="HW829" s="93"/>
      <c r="HX829" s="93"/>
      <c r="HY829" s="93"/>
      <c r="HZ829" s="93"/>
      <c r="IA829" s="93"/>
      <c r="IB829" s="93"/>
      <c r="IC829" s="93"/>
      <c r="ID829" s="93"/>
      <c r="IE829" s="93"/>
      <c r="IF829" s="93"/>
      <c r="IG829" s="93"/>
      <c r="IH829" s="93"/>
      <c r="II829" s="93"/>
      <c r="IJ829" s="93"/>
      <c r="IK829" s="93"/>
      <c r="IL829" s="93"/>
      <c r="IM829" s="93"/>
      <c r="IN829" s="93"/>
      <c r="IO829" s="93"/>
      <c r="IP829" s="93"/>
      <c r="IQ829" s="93"/>
      <c r="IR829" s="93"/>
      <c r="IS829" s="93"/>
      <c r="IT829" s="93"/>
      <c r="IU829" s="93"/>
      <c r="IV829" s="93"/>
      <c r="IW829" s="93"/>
      <c r="IX829" s="93"/>
      <c r="IY829" s="93"/>
      <c r="IZ829" s="93"/>
      <c r="JA829" s="93"/>
      <c r="JB829" s="93"/>
      <c r="JC829" s="93"/>
      <c r="JD829" s="93"/>
      <c r="JE829" s="93"/>
      <c r="JF829" s="93"/>
      <c r="JG829" s="93"/>
      <c r="JH829" s="93"/>
      <c r="JI829" s="93"/>
      <c r="JJ829" s="93"/>
      <c r="JK829" s="93"/>
      <c r="JL829" s="93"/>
      <c r="JM829" s="93"/>
      <c r="JN829" s="93"/>
      <c r="JO829" s="93"/>
      <c r="JP829" s="93"/>
      <c r="JQ829" s="93"/>
      <c r="JR829" s="93"/>
      <c r="JS829" s="93"/>
    </row>
    <row r="830" spans="1:279" x14ac:dyDescent="0.25">
      <c r="A830" s="93"/>
      <c r="B830" s="93"/>
      <c r="C830" s="93"/>
      <c r="D830" s="93"/>
      <c r="E830" s="94"/>
      <c r="F830" s="191"/>
      <c r="G830" s="95"/>
      <c r="H830" s="191"/>
      <c r="I830" s="191"/>
      <c r="J830" s="96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  <c r="CM830" s="93"/>
      <c r="CN830" s="93"/>
      <c r="CO830" s="93"/>
      <c r="CP830" s="93"/>
      <c r="CQ830" s="93"/>
      <c r="CR830" s="93"/>
      <c r="CS830" s="93"/>
      <c r="CT830" s="93"/>
      <c r="CU830" s="93"/>
      <c r="CV830" s="93"/>
      <c r="CW830" s="93"/>
      <c r="CX830" s="93"/>
      <c r="CY830" s="93"/>
      <c r="CZ830" s="93"/>
      <c r="DA830" s="93"/>
      <c r="DB830" s="93"/>
      <c r="DC830" s="93"/>
      <c r="DD830" s="93"/>
      <c r="DE830" s="93"/>
      <c r="DF830" s="93"/>
      <c r="DG830" s="93"/>
      <c r="DH830" s="93"/>
      <c r="DI830" s="93"/>
      <c r="DJ830" s="93"/>
      <c r="DK830" s="93"/>
      <c r="DL830" s="93"/>
      <c r="DM830" s="93"/>
      <c r="DN830" s="93"/>
      <c r="DO830" s="93"/>
      <c r="DP830" s="93"/>
      <c r="DQ830" s="93"/>
      <c r="DR830" s="93"/>
      <c r="DS830" s="93"/>
      <c r="DT830" s="93"/>
      <c r="DU830" s="93"/>
      <c r="DV830" s="93"/>
      <c r="DW830" s="93"/>
      <c r="DX830" s="93"/>
      <c r="DY830" s="93"/>
      <c r="DZ830" s="93"/>
      <c r="EA830" s="93"/>
      <c r="EB830" s="93"/>
      <c r="EC830" s="93"/>
      <c r="ED830" s="93"/>
      <c r="EE830" s="93"/>
      <c r="EF830" s="93"/>
      <c r="EG830" s="93"/>
      <c r="EH830" s="93"/>
      <c r="EI830" s="93"/>
      <c r="EJ830" s="93"/>
      <c r="EK830" s="93"/>
      <c r="EL830" s="93"/>
      <c r="EM830" s="93"/>
      <c r="EN830" s="93"/>
      <c r="EO830" s="93"/>
      <c r="EP830" s="93"/>
      <c r="EQ830" s="93"/>
      <c r="ER830" s="93"/>
      <c r="ES830" s="93"/>
      <c r="ET830" s="93"/>
      <c r="EU830" s="93"/>
      <c r="EV830" s="93"/>
      <c r="EW830" s="93"/>
      <c r="EX830" s="93"/>
      <c r="EY830" s="93"/>
      <c r="EZ830" s="93"/>
      <c r="FA830" s="93"/>
      <c r="FB830" s="93"/>
      <c r="FC830" s="93"/>
      <c r="FD830" s="93"/>
      <c r="FE830" s="93"/>
      <c r="FF830" s="93"/>
      <c r="FG830" s="93"/>
      <c r="FH830" s="93"/>
      <c r="FI830" s="93"/>
      <c r="FJ830" s="93"/>
      <c r="FK830" s="93"/>
      <c r="FL830" s="93"/>
      <c r="FM830" s="93"/>
      <c r="FN830" s="93"/>
      <c r="FO830" s="93"/>
      <c r="FP830" s="93"/>
      <c r="FQ830" s="93"/>
      <c r="FR830" s="93"/>
      <c r="FS830" s="93"/>
      <c r="FT830" s="93"/>
      <c r="FU830" s="93"/>
      <c r="FV830" s="93"/>
      <c r="FW830" s="93"/>
      <c r="FX830" s="93"/>
      <c r="FY830" s="93"/>
      <c r="FZ830" s="93"/>
      <c r="GA830" s="93"/>
      <c r="GB830" s="93"/>
      <c r="GC830" s="93"/>
      <c r="GD830" s="93"/>
      <c r="GE830" s="93"/>
      <c r="GF830" s="93"/>
      <c r="GG830" s="93"/>
      <c r="GH830" s="93"/>
      <c r="GI830" s="93"/>
      <c r="GJ830" s="93"/>
      <c r="GK830" s="93"/>
      <c r="GL830" s="93"/>
      <c r="GM830" s="93"/>
      <c r="GN830" s="93"/>
      <c r="GO830" s="93"/>
      <c r="GP830" s="93"/>
      <c r="GQ830" s="93"/>
      <c r="GR830" s="93"/>
      <c r="GS830" s="93"/>
      <c r="GT830" s="93"/>
      <c r="GU830" s="93"/>
      <c r="GV830" s="93"/>
      <c r="GW830" s="93"/>
      <c r="GX830" s="93"/>
      <c r="GY830" s="93"/>
      <c r="GZ830" s="93"/>
      <c r="HA830" s="93"/>
      <c r="HB830" s="93"/>
      <c r="HC830" s="93"/>
      <c r="HD830" s="93"/>
      <c r="HE830" s="93"/>
      <c r="HF830" s="93"/>
      <c r="HG830" s="93"/>
      <c r="HH830" s="93"/>
      <c r="HI830" s="93"/>
      <c r="HJ830" s="93"/>
      <c r="HK830" s="93"/>
      <c r="HL830" s="93"/>
      <c r="HM830" s="93"/>
      <c r="HN830" s="93"/>
      <c r="HO830" s="93"/>
      <c r="HP830" s="93"/>
      <c r="HQ830" s="93"/>
      <c r="HR830" s="93"/>
      <c r="HS830" s="93"/>
      <c r="HT830" s="93"/>
      <c r="HU830" s="93"/>
      <c r="HV830" s="93"/>
      <c r="HW830" s="93"/>
      <c r="HX830" s="93"/>
      <c r="HY830" s="93"/>
      <c r="HZ830" s="93"/>
      <c r="IA830" s="93"/>
      <c r="IB830" s="93"/>
      <c r="IC830" s="93"/>
      <c r="ID830" s="93"/>
      <c r="IE830" s="93"/>
      <c r="IF830" s="93"/>
      <c r="IG830" s="93"/>
      <c r="IH830" s="93"/>
      <c r="II830" s="93"/>
      <c r="IJ830" s="93"/>
      <c r="IK830" s="93"/>
      <c r="IL830" s="93"/>
      <c r="IM830" s="93"/>
      <c r="IN830" s="93"/>
      <c r="IO830" s="93"/>
      <c r="IP830" s="93"/>
      <c r="IQ830" s="93"/>
      <c r="IR830" s="93"/>
      <c r="IS830" s="93"/>
      <c r="IT830" s="93"/>
      <c r="IU830" s="93"/>
      <c r="IV830" s="93"/>
      <c r="IW830" s="93"/>
      <c r="IX830" s="93"/>
      <c r="IY830" s="93"/>
      <c r="IZ830" s="93"/>
      <c r="JA830" s="93"/>
      <c r="JB830" s="93"/>
      <c r="JC830" s="93"/>
      <c r="JD830" s="93"/>
      <c r="JE830" s="93"/>
      <c r="JF830" s="93"/>
      <c r="JG830" s="93"/>
      <c r="JH830" s="93"/>
      <c r="JI830" s="93"/>
      <c r="JJ830" s="93"/>
      <c r="JK830" s="93"/>
      <c r="JL830" s="93"/>
      <c r="JM830" s="93"/>
      <c r="JN830" s="93"/>
      <c r="JO830" s="93"/>
      <c r="JP830" s="93"/>
      <c r="JQ830" s="93"/>
      <c r="JR830" s="93"/>
      <c r="JS830" s="93"/>
    </row>
    <row r="831" spans="1:279" x14ac:dyDescent="0.25">
      <c r="A831" s="93"/>
      <c r="B831" s="93"/>
      <c r="C831" s="93"/>
      <c r="D831" s="93"/>
      <c r="E831" s="94"/>
      <c r="F831" s="191"/>
      <c r="G831" s="95"/>
      <c r="H831" s="191"/>
      <c r="I831" s="191"/>
      <c r="J831" s="96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  <c r="CM831" s="93"/>
      <c r="CN831" s="93"/>
      <c r="CO831" s="93"/>
      <c r="CP831" s="93"/>
      <c r="CQ831" s="93"/>
      <c r="CR831" s="93"/>
      <c r="CS831" s="93"/>
      <c r="CT831" s="93"/>
      <c r="CU831" s="93"/>
      <c r="CV831" s="93"/>
      <c r="CW831" s="93"/>
      <c r="CX831" s="93"/>
      <c r="CY831" s="93"/>
      <c r="CZ831" s="93"/>
      <c r="DA831" s="93"/>
      <c r="DB831" s="93"/>
      <c r="DC831" s="93"/>
      <c r="DD831" s="93"/>
      <c r="DE831" s="93"/>
      <c r="DF831" s="93"/>
      <c r="DG831" s="93"/>
      <c r="DH831" s="93"/>
      <c r="DI831" s="93"/>
      <c r="DJ831" s="93"/>
      <c r="DK831" s="93"/>
      <c r="DL831" s="93"/>
      <c r="DM831" s="93"/>
      <c r="DN831" s="93"/>
      <c r="DO831" s="93"/>
      <c r="DP831" s="93"/>
      <c r="DQ831" s="93"/>
      <c r="DR831" s="93"/>
      <c r="DS831" s="93"/>
      <c r="DT831" s="93"/>
      <c r="DU831" s="93"/>
      <c r="DV831" s="93"/>
      <c r="DW831" s="93"/>
      <c r="DX831" s="93"/>
      <c r="DY831" s="93"/>
      <c r="DZ831" s="93"/>
      <c r="EA831" s="93"/>
      <c r="EB831" s="93"/>
      <c r="EC831" s="93"/>
      <c r="ED831" s="93"/>
      <c r="EE831" s="93"/>
      <c r="EF831" s="93"/>
      <c r="EG831" s="93"/>
      <c r="EH831" s="93"/>
      <c r="EI831" s="93"/>
      <c r="EJ831" s="93"/>
      <c r="EK831" s="93"/>
      <c r="EL831" s="93"/>
      <c r="EM831" s="93"/>
      <c r="EN831" s="93"/>
      <c r="EO831" s="93"/>
      <c r="EP831" s="93"/>
      <c r="EQ831" s="93"/>
      <c r="ER831" s="93"/>
      <c r="ES831" s="93"/>
      <c r="ET831" s="93"/>
      <c r="EU831" s="93"/>
      <c r="EV831" s="93"/>
      <c r="EW831" s="93"/>
      <c r="EX831" s="93"/>
      <c r="EY831" s="93"/>
      <c r="EZ831" s="93"/>
      <c r="FA831" s="93"/>
      <c r="FB831" s="93"/>
      <c r="FC831" s="93"/>
      <c r="FD831" s="93"/>
      <c r="FE831" s="93"/>
      <c r="FF831" s="93"/>
      <c r="FG831" s="93"/>
      <c r="FH831" s="93"/>
      <c r="FI831" s="93"/>
      <c r="FJ831" s="93"/>
      <c r="FK831" s="93"/>
      <c r="FL831" s="93"/>
      <c r="FM831" s="93"/>
      <c r="FN831" s="93"/>
      <c r="FO831" s="93"/>
      <c r="FP831" s="93"/>
      <c r="FQ831" s="93"/>
      <c r="FR831" s="93"/>
      <c r="FS831" s="93"/>
      <c r="FT831" s="93"/>
      <c r="FU831" s="93"/>
      <c r="FV831" s="93"/>
      <c r="FW831" s="93"/>
      <c r="FX831" s="93"/>
      <c r="FY831" s="93"/>
      <c r="FZ831" s="93"/>
      <c r="GA831" s="93"/>
      <c r="GB831" s="93"/>
      <c r="GC831" s="93"/>
      <c r="GD831" s="93"/>
      <c r="GE831" s="93"/>
      <c r="GF831" s="93"/>
      <c r="GG831" s="93"/>
      <c r="GH831" s="93"/>
      <c r="GI831" s="93"/>
      <c r="GJ831" s="93"/>
      <c r="GK831" s="93"/>
      <c r="GL831" s="93"/>
      <c r="GM831" s="93"/>
      <c r="GN831" s="93"/>
      <c r="GO831" s="93"/>
      <c r="GP831" s="93"/>
      <c r="GQ831" s="93"/>
      <c r="GR831" s="93"/>
      <c r="GS831" s="93"/>
      <c r="GT831" s="93"/>
      <c r="GU831" s="93"/>
      <c r="GV831" s="93"/>
      <c r="GW831" s="93"/>
      <c r="GX831" s="93"/>
      <c r="GY831" s="93"/>
      <c r="GZ831" s="93"/>
      <c r="HA831" s="93"/>
      <c r="HB831" s="93"/>
      <c r="HC831" s="93"/>
      <c r="HD831" s="93"/>
      <c r="HE831" s="93"/>
      <c r="HF831" s="93"/>
      <c r="HG831" s="93"/>
      <c r="HH831" s="93"/>
      <c r="HI831" s="93"/>
      <c r="HJ831" s="93"/>
      <c r="HK831" s="93"/>
      <c r="HL831" s="93"/>
      <c r="HM831" s="93"/>
      <c r="HN831" s="93"/>
      <c r="HO831" s="93"/>
      <c r="HP831" s="93"/>
      <c r="HQ831" s="93"/>
      <c r="HR831" s="93"/>
      <c r="HS831" s="93"/>
      <c r="HT831" s="93"/>
      <c r="HU831" s="93"/>
      <c r="HV831" s="93"/>
      <c r="HW831" s="93"/>
      <c r="HX831" s="93"/>
      <c r="HY831" s="93"/>
      <c r="HZ831" s="93"/>
      <c r="IA831" s="93"/>
      <c r="IB831" s="93"/>
      <c r="IC831" s="93"/>
      <c r="ID831" s="93"/>
      <c r="IE831" s="93"/>
      <c r="IF831" s="93"/>
      <c r="IG831" s="93"/>
      <c r="IH831" s="93"/>
      <c r="II831" s="93"/>
      <c r="IJ831" s="93"/>
      <c r="IK831" s="93"/>
      <c r="IL831" s="93"/>
      <c r="IM831" s="93"/>
      <c r="IN831" s="93"/>
      <c r="IO831" s="93"/>
      <c r="IP831" s="93"/>
      <c r="IQ831" s="93"/>
      <c r="IR831" s="93"/>
      <c r="IS831" s="93"/>
      <c r="IT831" s="93"/>
      <c r="IU831" s="93"/>
      <c r="IV831" s="93"/>
      <c r="IW831" s="93"/>
      <c r="IX831" s="93"/>
      <c r="IY831" s="93"/>
      <c r="IZ831" s="93"/>
      <c r="JA831" s="93"/>
      <c r="JB831" s="93"/>
      <c r="JC831" s="93"/>
      <c r="JD831" s="93"/>
      <c r="JE831" s="93"/>
      <c r="JF831" s="93"/>
      <c r="JG831" s="93"/>
      <c r="JH831" s="93"/>
      <c r="JI831" s="93"/>
      <c r="JJ831" s="93"/>
      <c r="JK831" s="93"/>
      <c r="JL831" s="93"/>
      <c r="JM831" s="93"/>
      <c r="JN831" s="93"/>
      <c r="JO831" s="93"/>
      <c r="JP831" s="93"/>
      <c r="JQ831" s="93"/>
      <c r="JR831" s="93"/>
      <c r="JS831" s="93"/>
    </row>
    <row r="832" spans="1:279" x14ac:dyDescent="0.25">
      <c r="A832" s="93"/>
      <c r="B832" s="93"/>
      <c r="C832" s="93"/>
      <c r="D832" s="93"/>
      <c r="E832" s="94"/>
      <c r="F832" s="191"/>
      <c r="G832" s="95"/>
      <c r="H832" s="191"/>
      <c r="I832" s="191"/>
      <c r="J832" s="96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  <c r="CM832" s="93"/>
      <c r="CN832" s="93"/>
      <c r="CO832" s="93"/>
      <c r="CP832" s="93"/>
      <c r="CQ832" s="93"/>
      <c r="CR832" s="93"/>
      <c r="CS832" s="93"/>
      <c r="CT832" s="93"/>
      <c r="CU832" s="93"/>
      <c r="CV832" s="93"/>
      <c r="CW832" s="93"/>
      <c r="CX832" s="93"/>
      <c r="CY832" s="93"/>
      <c r="CZ832" s="93"/>
      <c r="DA832" s="93"/>
      <c r="DB832" s="93"/>
      <c r="DC832" s="93"/>
      <c r="DD832" s="93"/>
      <c r="DE832" s="93"/>
      <c r="DF832" s="93"/>
      <c r="DG832" s="93"/>
      <c r="DH832" s="93"/>
      <c r="DI832" s="93"/>
      <c r="DJ832" s="93"/>
      <c r="DK832" s="93"/>
      <c r="DL832" s="93"/>
      <c r="DM832" s="93"/>
      <c r="DN832" s="93"/>
      <c r="DO832" s="93"/>
      <c r="DP832" s="93"/>
      <c r="DQ832" s="93"/>
      <c r="DR832" s="93"/>
      <c r="DS832" s="93"/>
      <c r="DT832" s="93"/>
      <c r="DU832" s="93"/>
      <c r="DV832" s="93"/>
      <c r="DW832" s="93"/>
      <c r="DX832" s="93"/>
      <c r="DY832" s="93"/>
      <c r="DZ832" s="93"/>
      <c r="EA832" s="93"/>
      <c r="EB832" s="93"/>
      <c r="EC832" s="93"/>
      <c r="ED832" s="93"/>
      <c r="EE832" s="93"/>
      <c r="EF832" s="93"/>
      <c r="EG832" s="93"/>
      <c r="EH832" s="93"/>
      <c r="EI832" s="93"/>
      <c r="EJ832" s="93"/>
      <c r="EK832" s="93"/>
      <c r="EL832" s="93"/>
      <c r="EM832" s="93"/>
      <c r="EN832" s="93"/>
      <c r="EO832" s="93"/>
      <c r="EP832" s="93"/>
      <c r="EQ832" s="93"/>
      <c r="ER832" s="93"/>
      <c r="ES832" s="93"/>
      <c r="ET832" s="93"/>
      <c r="EU832" s="93"/>
      <c r="EV832" s="93"/>
      <c r="EW832" s="93"/>
      <c r="EX832" s="93"/>
      <c r="EY832" s="93"/>
      <c r="EZ832" s="93"/>
      <c r="FA832" s="93"/>
      <c r="FB832" s="93"/>
      <c r="FC832" s="93"/>
      <c r="FD832" s="93"/>
      <c r="FE832" s="93"/>
      <c r="FF832" s="93"/>
      <c r="FG832" s="93"/>
      <c r="FH832" s="93"/>
      <c r="FI832" s="93"/>
      <c r="FJ832" s="93"/>
      <c r="FK832" s="93"/>
      <c r="FL832" s="93"/>
      <c r="FM832" s="93"/>
      <c r="FN832" s="93"/>
      <c r="FO832" s="93"/>
      <c r="FP832" s="93"/>
      <c r="FQ832" s="93"/>
      <c r="FR832" s="93"/>
      <c r="FS832" s="93"/>
      <c r="FT832" s="93"/>
      <c r="FU832" s="93"/>
      <c r="FV832" s="93"/>
      <c r="FW832" s="93"/>
      <c r="FX832" s="93"/>
      <c r="FY832" s="93"/>
      <c r="FZ832" s="93"/>
      <c r="GA832" s="93"/>
      <c r="GB832" s="93"/>
      <c r="GC832" s="93"/>
      <c r="GD832" s="93"/>
      <c r="GE832" s="93"/>
      <c r="GF832" s="93"/>
      <c r="GG832" s="93"/>
      <c r="GH832" s="93"/>
      <c r="GI832" s="93"/>
      <c r="GJ832" s="93"/>
      <c r="GK832" s="93"/>
      <c r="GL832" s="93"/>
      <c r="GM832" s="93"/>
      <c r="GN832" s="93"/>
      <c r="GO832" s="93"/>
      <c r="GP832" s="93"/>
      <c r="GQ832" s="93"/>
      <c r="GR832" s="93"/>
      <c r="GS832" s="93"/>
      <c r="GT832" s="93"/>
      <c r="GU832" s="93"/>
      <c r="GV832" s="93"/>
      <c r="GW832" s="93"/>
      <c r="GX832" s="93"/>
      <c r="GY832" s="93"/>
      <c r="GZ832" s="93"/>
      <c r="HA832" s="93"/>
      <c r="HB832" s="93"/>
      <c r="HC832" s="93"/>
      <c r="HD832" s="93"/>
      <c r="HE832" s="93"/>
      <c r="HF832" s="93"/>
      <c r="HG832" s="93"/>
      <c r="HH832" s="93"/>
      <c r="HI832" s="93"/>
      <c r="HJ832" s="93"/>
      <c r="HK832" s="93"/>
      <c r="HL832" s="93"/>
      <c r="HM832" s="93"/>
      <c r="HN832" s="93"/>
      <c r="HO832" s="93"/>
      <c r="HP832" s="93"/>
      <c r="HQ832" s="93"/>
      <c r="HR832" s="93"/>
      <c r="HS832" s="93"/>
      <c r="HT832" s="93"/>
      <c r="HU832" s="93"/>
      <c r="HV832" s="93"/>
      <c r="HW832" s="93"/>
      <c r="HX832" s="93"/>
      <c r="HY832" s="93"/>
      <c r="HZ832" s="93"/>
      <c r="IA832" s="93"/>
      <c r="IB832" s="93"/>
      <c r="IC832" s="93"/>
      <c r="ID832" s="93"/>
      <c r="IE832" s="93"/>
      <c r="IF832" s="93"/>
      <c r="IG832" s="93"/>
      <c r="IH832" s="93"/>
      <c r="II832" s="93"/>
      <c r="IJ832" s="93"/>
      <c r="IK832" s="93"/>
      <c r="IL832" s="93"/>
      <c r="IM832" s="93"/>
      <c r="IN832" s="93"/>
      <c r="IO832" s="93"/>
      <c r="IP832" s="93"/>
      <c r="IQ832" s="93"/>
      <c r="IR832" s="93"/>
      <c r="IS832" s="93"/>
      <c r="IT832" s="93"/>
      <c r="IU832" s="93"/>
      <c r="IV832" s="93"/>
      <c r="IW832" s="93"/>
      <c r="IX832" s="93"/>
      <c r="IY832" s="93"/>
      <c r="IZ832" s="93"/>
      <c r="JA832" s="93"/>
      <c r="JB832" s="93"/>
      <c r="JC832" s="93"/>
      <c r="JD832" s="93"/>
      <c r="JE832" s="93"/>
      <c r="JF832" s="93"/>
      <c r="JG832" s="93"/>
      <c r="JH832" s="93"/>
      <c r="JI832" s="93"/>
      <c r="JJ832" s="93"/>
      <c r="JK832" s="93"/>
      <c r="JL832" s="93"/>
      <c r="JM832" s="93"/>
      <c r="JN832" s="93"/>
      <c r="JO832" s="93"/>
      <c r="JP832" s="93"/>
      <c r="JQ832" s="93"/>
      <c r="JR832" s="93"/>
      <c r="JS832" s="93"/>
    </row>
    <row r="833" spans="1:279" x14ac:dyDescent="0.25">
      <c r="A833" s="93"/>
      <c r="B833" s="93"/>
      <c r="C833" s="93"/>
      <c r="D833" s="93"/>
      <c r="E833" s="94"/>
      <c r="F833" s="191"/>
      <c r="G833" s="95"/>
      <c r="H833" s="191"/>
      <c r="I833" s="191"/>
      <c r="J833" s="96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  <c r="CM833" s="93"/>
      <c r="CN833" s="93"/>
      <c r="CO833" s="93"/>
      <c r="CP833" s="93"/>
      <c r="CQ833" s="93"/>
      <c r="CR833" s="93"/>
      <c r="CS833" s="93"/>
      <c r="CT833" s="93"/>
      <c r="CU833" s="93"/>
      <c r="CV833" s="93"/>
      <c r="CW833" s="93"/>
      <c r="CX833" s="93"/>
      <c r="CY833" s="93"/>
      <c r="CZ833" s="93"/>
      <c r="DA833" s="93"/>
      <c r="DB833" s="93"/>
      <c r="DC833" s="93"/>
      <c r="DD833" s="93"/>
      <c r="DE833" s="93"/>
      <c r="DF833" s="93"/>
      <c r="DG833" s="93"/>
      <c r="DH833" s="93"/>
      <c r="DI833" s="93"/>
      <c r="DJ833" s="93"/>
      <c r="DK833" s="93"/>
      <c r="DL833" s="93"/>
      <c r="DM833" s="93"/>
      <c r="DN833" s="93"/>
      <c r="DO833" s="93"/>
      <c r="DP833" s="93"/>
      <c r="DQ833" s="93"/>
      <c r="DR833" s="93"/>
      <c r="DS833" s="93"/>
      <c r="DT833" s="93"/>
      <c r="DU833" s="93"/>
      <c r="DV833" s="93"/>
      <c r="DW833" s="93"/>
      <c r="DX833" s="93"/>
      <c r="DY833" s="93"/>
      <c r="DZ833" s="93"/>
      <c r="EA833" s="93"/>
      <c r="EB833" s="93"/>
      <c r="EC833" s="93"/>
      <c r="ED833" s="93"/>
      <c r="EE833" s="93"/>
      <c r="EF833" s="93"/>
      <c r="EG833" s="93"/>
      <c r="EH833" s="93"/>
      <c r="EI833" s="93"/>
      <c r="EJ833" s="93"/>
      <c r="EK833" s="93"/>
      <c r="EL833" s="93"/>
      <c r="EM833" s="93"/>
      <c r="EN833" s="93"/>
      <c r="EO833" s="93"/>
      <c r="EP833" s="93"/>
      <c r="EQ833" s="93"/>
      <c r="ER833" s="93"/>
      <c r="ES833" s="93"/>
      <c r="ET833" s="93"/>
      <c r="EU833" s="93"/>
      <c r="EV833" s="93"/>
      <c r="EW833" s="93"/>
      <c r="EX833" s="93"/>
      <c r="EY833" s="93"/>
      <c r="EZ833" s="93"/>
      <c r="FA833" s="93"/>
      <c r="FB833" s="93"/>
      <c r="FC833" s="93"/>
      <c r="FD833" s="93"/>
      <c r="FE833" s="93"/>
      <c r="FF833" s="93"/>
      <c r="FG833" s="93"/>
      <c r="FH833" s="93"/>
      <c r="FI833" s="93"/>
      <c r="FJ833" s="93"/>
      <c r="FK833" s="93"/>
      <c r="FL833" s="93"/>
      <c r="FM833" s="93"/>
      <c r="FN833" s="93"/>
      <c r="FO833" s="93"/>
      <c r="FP833" s="93"/>
      <c r="FQ833" s="93"/>
      <c r="FR833" s="93"/>
      <c r="FS833" s="93"/>
      <c r="FT833" s="93"/>
      <c r="FU833" s="93"/>
      <c r="FV833" s="93"/>
      <c r="FW833" s="93"/>
      <c r="FX833" s="93"/>
      <c r="FY833" s="93"/>
      <c r="FZ833" s="93"/>
      <c r="GA833" s="93"/>
      <c r="GB833" s="93"/>
      <c r="GC833" s="93"/>
      <c r="GD833" s="93"/>
      <c r="GE833" s="93"/>
      <c r="GF833" s="93"/>
      <c r="GG833" s="93"/>
      <c r="GH833" s="93"/>
      <c r="GI833" s="93"/>
      <c r="GJ833" s="93"/>
      <c r="GK833" s="93"/>
      <c r="GL833" s="93"/>
      <c r="GM833" s="93"/>
      <c r="GN833" s="93"/>
      <c r="GO833" s="93"/>
      <c r="GP833" s="93"/>
      <c r="GQ833" s="93"/>
      <c r="GR833" s="93"/>
      <c r="GS833" s="93"/>
      <c r="GT833" s="93"/>
      <c r="GU833" s="93"/>
      <c r="GV833" s="93"/>
      <c r="GW833" s="93"/>
      <c r="GX833" s="93"/>
      <c r="GY833" s="93"/>
      <c r="GZ833" s="93"/>
      <c r="HA833" s="93"/>
      <c r="HB833" s="93"/>
      <c r="HC833" s="93"/>
      <c r="HD833" s="93"/>
      <c r="HE833" s="93"/>
      <c r="HF833" s="93"/>
      <c r="HG833" s="93"/>
      <c r="HH833" s="93"/>
      <c r="HI833" s="93"/>
      <c r="HJ833" s="93"/>
      <c r="HK833" s="93"/>
      <c r="HL833" s="93"/>
      <c r="HM833" s="93"/>
      <c r="HN833" s="93"/>
      <c r="HO833" s="93"/>
      <c r="HP833" s="93"/>
      <c r="HQ833" s="93"/>
      <c r="HR833" s="93"/>
      <c r="HS833" s="93"/>
      <c r="HT833" s="93"/>
      <c r="HU833" s="93"/>
      <c r="HV833" s="93"/>
      <c r="HW833" s="93"/>
      <c r="HX833" s="93"/>
      <c r="HY833" s="93"/>
      <c r="HZ833" s="93"/>
      <c r="IA833" s="93"/>
      <c r="IB833" s="93"/>
      <c r="IC833" s="93"/>
      <c r="ID833" s="93"/>
      <c r="IE833" s="93"/>
      <c r="IF833" s="93"/>
      <c r="IG833" s="93"/>
      <c r="IH833" s="93"/>
      <c r="II833" s="93"/>
      <c r="IJ833" s="93"/>
      <c r="IK833" s="93"/>
      <c r="IL833" s="93"/>
      <c r="IM833" s="93"/>
      <c r="IN833" s="93"/>
      <c r="IO833" s="93"/>
      <c r="IP833" s="93"/>
      <c r="IQ833" s="93"/>
      <c r="IR833" s="93"/>
      <c r="IS833" s="93"/>
      <c r="IT833" s="93"/>
      <c r="IU833" s="93"/>
      <c r="IV833" s="93"/>
      <c r="IW833" s="93"/>
      <c r="IX833" s="93"/>
      <c r="IY833" s="93"/>
      <c r="IZ833" s="93"/>
      <c r="JA833" s="93"/>
      <c r="JB833" s="93"/>
      <c r="JC833" s="93"/>
      <c r="JD833" s="93"/>
      <c r="JE833" s="93"/>
      <c r="JF833" s="93"/>
      <c r="JG833" s="93"/>
      <c r="JH833" s="93"/>
      <c r="JI833" s="93"/>
      <c r="JJ833" s="93"/>
      <c r="JK833" s="93"/>
      <c r="JL833" s="93"/>
      <c r="JM833" s="93"/>
      <c r="JN833" s="93"/>
      <c r="JO833" s="93"/>
      <c r="JP833" s="93"/>
      <c r="JQ833" s="93"/>
      <c r="JR833" s="93"/>
      <c r="JS833" s="93"/>
    </row>
    <row r="834" spans="1:279" x14ac:dyDescent="0.25">
      <c r="A834" s="93"/>
      <c r="B834" s="93"/>
      <c r="C834" s="93"/>
      <c r="D834" s="93"/>
      <c r="E834" s="94"/>
      <c r="F834" s="191"/>
      <c r="G834" s="95"/>
      <c r="H834" s="191"/>
      <c r="I834" s="191"/>
      <c r="J834" s="96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  <c r="CM834" s="93"/>
      <c r="CN834" s="93"/>
      <c r="CO834" s="93"/>
      <c r="CP834" s="93"/>
      <c r="CQ834" s="93"/>
      <c r="CR834" s="93"/>
      <c r="CS834" s="93"/>
      <c r="CT834" s="93"/>
      <c r="CU834" s="93"/>
      <c r="CV834" s="93"/>
      <c r="CW834" s="93"/>
      <c r="CX834" s="93"/>
      <c r="CY834" s="93"/>
      <c r="CZ834" s="93"/>
      <c r="DA834" s="93"/>
      <c r="DB834" s="93"/>
      <c r="DC834" s="93"/>
      <c r="DD834" s="93"/>
      <c r="DE834" s="93"/>
      <c r="DF834" s="93"/>
      <c r="DG834" s="93"/>
      <c r="DH834" s="93"/>
      <c r="DI834" s="93"/>
      <c r="DJ834" s="93"/>
      <c r="DK834" s="93"/>
      <c r="DL834" s="93"/>
      <c r="DM834" s="93"/>
      <c r="DN834" s="93"/>
      <c r="DO834" s="93"/>
      <c r="DP834" s="93"/>
      <c r="DQ834" s="93"/>
      <c r="DR834" s="93"/>
      <c r="DS834" s="93"/>
      <c r="DT834" s="93"/>
      <c r="DU834" s="93"/>
      <c r="DV834" s="93"/>
      <c r="DW834" s="93"/>
      <c r="DX834" s="93"/>
      <c r="DY834" s="93"/>
      <c r="DZ834" s="93"/>
      <c r="EA834" s="93"/>
      <c r="EB834" s="93"/>
      <c r="EC834" s="93"/>
      <c r="ED834" s="93"/>
      <c r="EE834" s="93"/>
      <c r="EF834" s="93"/>
      <c r="EG834" s="93"/>
      <c r="EH834" s="93"/>
      <c r="EI834" s="93"/>
      <c r="EJ834" s="93"/>
      <c r="EK834" s="93"/>
      <c r="EL834" s="93"/>
      <c r="EM834" s="93"/>
      <c r="EN834" s="93"/>
      <c r="EO834" s="93"/>
      <c r="EP834" s="93"/>
      <c r="EQ834" s="93"/>
      <c r="ER834" s="93"/>
      <c r="ES834" s="93"/>
      <c r="ET834" s="93"/>
      <c r="EU834" s="93"/>
      <c r="EV834" s="93"/>
      <c r="EW834" s="93"/>
      <c r="EX834" s="93"/>
      <c r="EY834" s="93"/>
      <c r="EZ834" s="93"/>
      <c r="FA834" s="93"/>
      <c r="FB834" s="93"/>
      <c r="FC834" s="93"/>
      <c r="FD834" s="93"/>
      <c r="FE834" s="93"/>
      <c r="FF834" s="93"/>
      <c r="FG834" s="93"/>
      <c r="FH834" s="93"/>
      <c r="FI834" s="93"/>
      <c r="FJ834" s="93"/>
      <c r="FK834" s="93"/>
      <c r="FL834" s="93"/>
      <c r="FM834" s="93"/>
      <c r="FN834" s="93"/>
      <c r="FO834" s="93"/>
      <c r="FP834" s="93"/>
      <c r="FQ834" s="93"/>
      <c r="FR834" s="93"/>
      <c r="FS834" s="93"/>
      <c r="FT834" s="93"/>
      <c r="FU834" s="93"/>
      <c r="FV834" s="93"/>
      <c r="FW834" s="93"/>
      <c r="FX834" s="93"/>
      <c r="FY834" s="93"/>
      <c r="FZ834" s="93"/>
      <c r="GA834" s="93"/>
      <c r="GB834" s="93"/>
      <c r="GC834" s="93"/>
      <c r="GD834" s="93"/>
      <c r="GE834" s="93"/>
      <c r="GF834" s="93"/>
      <c r="GG834" s="93"/>
      <c r="GH834" s="93"/>
      <c r="GI834" s="93"/>
      <c r="GJ834" s="93"/>
      <c r="GK834" s="93"/>
      <c r="GL834" s="93"/>
      <c r="GM834" s="93"/>
      <c r="GN834" s="93"/>
      <c r="GO834" s="93"/>
      <c r="GP834" s="93"/>
      <c r="GQ834" s="93"/>
      <c r="GR834" s="93"/>
      <c r="GS834" s="93"/>
      <c r="GT834" s="93"/>
      <c r="GU834" s="93"/>
      <c r="GV834" s="93"/>
      <c r="GW834" s="93"/>
      <c r="GX834" s="93"/>
      <c r="GY834" s="93"/>
      <c r="GZ834" s="93"/>
      <c r="HA834" s="93"/>
      <c r="HB834" s="93"/>
      <c r="HC834" s="93"/>
      <c r="HD834" s="93"/>
      <c r="HE834" s="93"/>
      <c r="HF834" s="93"/>
      <c r="HG834" s="93"/>
      <c r="HH834" s="93"/>
      <c r="HI834" s="93"/>
      <c r="HJ834" s="93"/>
      <c r="HK834" s="93"/>
      <c r="HL834" s="93"/>
      <c r="HM834" s="93"/>
      <c r="HN834" s="93"/>
      <c r="HO834" s="93"/>
      <c r="HP834" s="93"/>
      <c r="HQ834" s="93"/>
      <c r="HR834" s="93"/>
      <c r="HS834" s="93"/>
      <c r="HT834" s="93"/>
      <c r="HU834" s="93"/>
      <c r="HV834" s="93"/>
      <c r="HW834" s="93"/>
      <c r="HX834" s="93"/>
      <c r="HY834" s="93"/>
      <c r="HZ834" s="93"/>
      <c r="IA834" s="93"/>
      <c r="IB834" s="93"/>
      <c r="IC834" s="93"/>
      <c r="ID834" s="93"/>
      <c r="IE834" s="93"/>
      <c r="IF834" s="93"/>
      <c r="IG834" s="93"/>
      <c r="IH834" s="93"/>
      <c r="II834" s="93"/>
      <c r="IJ834" s="93"/>
      <c r="IK834" s="93"/>
      <c r="IL834" s="93"/>
      <c r="IM834" s="93"/>
      <c r="IN834" s="93"/>
      <c r="IO834" s="93"/>
      <c r="IP834" s="93"/>
      <c r="IQ834" s="93"/>
      <c r="IR834" s="93"/>
      <c r="IS834" s="93"/>
      <c r="IT834" s="93"/>
      <c r="IU834" s="93"/>
      <c r="IV834" s="93"/>
      <c r="IW834" s="93"/>
      <c r="IX834" s="93"/>
      <c r="IY834" s="93"/>
      <c r="IZ834" s="93"/>
      <c r="JA834" s="93"/>
      <c r="JB834" s="93"/>
      <c r="JC834" s="93"/>
      <c r="JD834" s="93"/>
      <c r="JE834" s="93"/>
      <c r="JF834" s="93"/>
      <c r="JG834" s="93"/>
      <c r="JH834" s="93"/>
      <c r="JI834" s="93"/>
      <c r="JJ834" s="93"/>
      <c r="JK834" s="93"/>
      <c r="JL834" s="93"/>
      <c r="JM834" s="93"/>
      <c r="JN834" s="93"/>
      <c r="JO834" s="93"/>
      <c r="JP834" s="93"/>
      <c r="JQ834" s="93"/>
      <c r="JR834" s="93"/>
      <c r="JS834" s="93"/>
    </row>
    <row r="835" spans="1:279" x14ac:dyDescent="0.25">
      <c r="A835" s="93"/>
      <c r="B835" s="93"/>
      <c r="C835" s="93"/>
      <c r="D835" s="93"/>
      <c r="E835" s="94"/>
      <c r="F835" s="191"/>
      <c r="G835" s="95"/>
      <c r="H835" s="191"/>
      <c r="I835" s="191"/>
      <c r="J835" s="96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  <c r="CM835" s="93"/>
      <c r="CN835" s="93"/>
      <c r="CO835" s="93"/>
      <c r="CP835" s="93"/>
      <c r="CQ835" s="93"/>
      <c r="CR835" s="93"/>
      <c r="CS835" s="93"/>
      <c r="CT835" s="93"/>
      <c r="CU835" s="93"/>
      <c r="CV835" s="93"/>
      <c r="CW835" s="93"/>
      <c r="CX835" s="93"/>
      <c r="CY835" s="93"/>
      <c r="CZ835" s="93"/>
      <c r="DA835" s="93"/>
      <c r="DB835" s="93"/>
      <c r="DC835" s="93"/>
      <c r="DD835" s="93"/>
      <c r="DE835" s="93"/>
      <c r="DF835" s="93"/>
      <c r="DG835" s="93"/>
      <c r="DH835" s="93"/>
      <c r="DI835" s="93"/>
      <c r="DJ835" s="93"/>
      <c r="DK835" s="93"/>
      <c r="DL835" s="93"/>
      <c r="DM835" s="93"/>
      <c r="DN835" s="93"/>
      <c r="DO835" s="93"/>
      <c r="DP835" s="93"/>
      <c r="DQ835" s="93"/>
      <c r="DR835" s="93"/>
      <c r="DS835" s="93"/>
      <c r="DT835" s="93"/>
      <c r="DU835" s="93"/>
      <c r="DV835" s="93"/>
      <c r="DW835" s="93"/>
      <c r="DX835" s="93"/>
      <c r="DY835" s="93"/>
      <c r="DZ835" s="93"/>
      <c r="EA835" s="93"/>
      <c r="EB835" s="93"/>
      <c r="EC835" s="93"/>
      <c r="ED835" s="93"/>
      <c r="EE835" s="93"/>
      <c r="EF835" s="93"/>
      <c r="EG835" s="93"/>
      <c r="EH835" s="93"/>
      <c r="EI835" s="93"/>
      <c r="EJ835" s="93"/>
      <c r="EK835" s="93"/>
      <c r="EL835" s="93"/>
      <c r="EM835" s="93"/>
      <c r="EN835" s="93"/>
      <c r="EO835" s="93"/>
      <c r="EP835" s="93"/>
      <c r="EQ835" s="93"/>
      <c r="ER835" s="93"/>
      <c r="ES835" s="93"/>
      <c r="ET835" s="93"/>
      <c r="EU835" s="93"/>
      <c r="EV835" s="93"/>
      <c r="EW835" s="93"/>
      <c r="EX835" s="93"/>
      <c r="EY835" s="93"/>
      <c r="EZ835" s="93"/>
      <c r="FA835" s="93"/>
      <c r="FB835" s="93"/>
      <c r="FC835" s="93"/>
      <c r="FD835" s="93"/>
      <c r="FE835" s="93"/>
      <c r="FF835" s="93"/>
      <c r="FG835" s="93"/>
      <c r="FH835" s="93"/>
      <c r="FI835" s="93"/>
      <c r="FJ835" s="93"/>
      <c r="FK835" s="93"/>
      <c r="FL835" s="93"/>
      <c r="FM835" s="93"/>
      <c r="FN835" s="93"/>
      <c r="FO835" s="93"/>
      <c r="FP835" s="93"/>
      <c r="FQ835" s="93"/>
      <c r="FR835" s="93"/>
      <c r="FS835" s="93"/>
      <c r="FT835" s="93"/>
      <c r="FU835" s="93"/>
      <c r="FV835" s="93"/>
      <c r="FW835" s="93"/>
      <c r="FX835" s="93"/>
      <c r="FY835" s="93"/>
      <c r="FZ835" s="93"/>
      <c r="GA835" s="93"/>
      <c r="GB835" s="93"/>
      <c r="GC835" s="93"/>
      <c r="GD835" s="93"/>
      <c r="GE835" s="93"/>
      <c r="GF835" s="93"/>
      <c r="GG835" s="93"/>
      <c r="GH835" s="93"/>
      <c r="GI835" s="93"/>
      <c r="GJ835" s="93"/>
      <c r="GK835" s="93"/>
      <c r="GL835" s="93"/>
      <c r="GM835" s="93"/>
      <c r="GN835" s="93"/>
      <c r="GO835" s="93"/>
      <c r="GP835" s="93"/>
      <c r="GQ835" s="93"/>
      <c r="GR835" s="93"/>
      <c r="GS835" s="93"/>
      <c r="GT835" s="93"/>
      <c r="GU835" s="93"/>
      <c r="GV835" s="93"/>
      <c r="GW835" s="93"/>
      <c r="GX835" s="93"/>
      <c r="GY835" s="93"/>
      <c r="GZ835" s="93"/>
      <c r="HA835" s="93"/>
      <c r="HB835" s="93"/>
      <c r="HC835" s="93"/>
      <c r="HD835" s="93"/>
      <c r="HE835" s="93"/>
      <c r="HF835" s="93"/>
      <c r="HG835" s="93"/>
      <c r="HH835" s="93"/>
      <c r="HI835" s="93"/>
      <c r="HJ835" s="93"/>
      <c r="HK835" s="93"/>
      <c r="HL835" s="93"/>
      <c r="HM835" s="93"/>
      <c r="HN835" s="93"/>
      <c r="HO835" s="93"/>
      <c r="HP835" s="93"/>
      <c r="HQ835" s="93"/>
      <c r="HR835" s="93"/>
      <c r="HS835" s="93"/>
      <c r="HT835" s="93"/>
      <c r="HU835" s="93"/>
      <c r="HV835" s="93"/>
      <c r="HW835" s="93"/>
      <c r="HX835" s="93"/>
      <c r="HY835" s="93"/>
      <c r="HZ835" s="93"/>
      <c r="IA835" s="93"/>
      <c r="IB835" s="93"/>
      <c r="IC835" s="93"/>
      <c r="ID835" s="93"/>
      <c r="IE835" s="93"/>
      <c r="IF835" s="93"/>
      <c r="IG835" s="93"/>
      <c r="IH835" s="93"/>
      <c r="II835" s="93"/>
      <c r="IJ835" s="93"/>
      <c r="IK835" s="93"/>
      <c r="IL835" s="93"/>
      <c r="IM835" s="93"/>
      <c r="IN835" s="93"/>
      <c r="IO835" s="93"/>
      <c r="IP835" s="93"/>
      <c r="IQ835" s="93"/>
      <c r="IR835" s="93"/>
      <c r="IS835" s="93"/>
      <c r="IT835" s="93"/>
      <c r="IU835" s="93"/>
      <c r="IV835" s="93"/>
      <c r="IW835" s="93"/>
      <c r="IX835" s="93"/>
      <c r="IY835" s="93"/>
      <c r="IZ835" s="93"/>
      <c r="JA835" s="93"/>
      <c r="JB835" s="93"/>
      <c r="JC835" s="93"/>
      <c r="JD835" s="93"/>
      <c r="JE835" s="93"/>
      <c r="JF835" s="93"/>
      <c r="JG835" s="93"/>
      <c r="JH835" s="93"/>
      <c r="JI835" s="93"/>
      <c r="JJ835" s="93"/>
      <c r="JK835" s="93"/>
      <c r="JL835" s="93"/>
      <c r="JM835" s="93"/>
      <c r="JN835" s="93"/>
      <c r="JO835" s="93"/>
      <c r="JP835" s="93"/>
      <c r="JQ835" s="93"/>
      <c r="JR835" s="93"/>
      <c r="JS835" s="93"/>
    </row>
    <row r="836" spans="1:279" x14ac:dyDescent="0.25">
      <c r="A836" s="93"/>
      <c r="B836" s="93"/>
      <c r="C836" s="93"/>
      <c r="D836" s="93"/>
      <c r="E836" s="94"/>
      <c r="F836" s="191"/>
      <c r="G836" s="95"/>
      <c r="H836" s="191"/>
      <c r="I836" s="191"/>
      <c r="J836" s="96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  <c r="CM836" s="93"/>
      <c r="CN836" s="93"/>
      <c r="CO836" s="93"/>
      <c r="CP836" s="93"/>
      <c r="CQ836" s="93"/>
      <c r="CR836" s="93"/>
      <c r="CS836" s="93"/>
      <c r="CT836" s="93"/>
      <c r="CU836" s="93"/>
      <c r="CV836" s="93"/>
      <c r="CW836" s="93"/>
      <c r="CX836" s="93"/>
      <c r="CY836" s="93"/>
      <c r="CZ836" s="93"/>
      <c r="DA836" s="93"/>
      <c r="DB836" s="93"/>
      <c r="DC836" s="93"/>
      <c r="DD836" s="93"/>
      <c r="DE836" s="93"/>
      <c r="DF836" s="93"/>
      <c r="DG836" s="93"/>
      <c r="DH836" s="93"/>
      <c r="DI836" s="93"/>
      <c r="DJ836" s="93"/>
      <c r="DK836" s="93"/>
      <c r="DL836" s="93"/>
      <c r="DM836" s="93"/>
      <c r="DN836" s="93"/>
      <c r="DO836" s="93"/>
      <c r="DP836" s="93"/>
      <c r="DQ836" s="93"/>
      <c r="DR836" s="93"/>
      <c r="DS836" s="93"/>
      <c r="DT836" s="93"/>
      <c r="DU836" s="93"/>
      <c r="DV836" s="93"/>
      <c r="DW836" s="93"/>
      <c r="DX836" s="93"/>
      <c r="DY836" s="93"/>
      <c r="DZ836" s="93"/>
      <c r="EA836" s="93"/>
      <c r="EB836" s="93"/>
      <c r="EC836" s="93"/>
      <c r="ED836" s="93"/>
      <c r="EE836" s="93"/>
      <c r="EF836" s="93"/>
      <c r="EG836" s="93"/>
      <c r="EH836" s="93"/>
      <c r="EI836" s="93"/>
      <c r="EJ836" s="93"/>
      <c r="EK836" s="93"/>
      <c r="EL836" s="93"/>
      <c r="EM836" s="93"/>
      <c r="EN836" s="93"/>
      <c r="EO836" s="93"/>
      <c r="EP836" s="93"/>
      <c r="EQ836" s="93"/>
      <c r="ER836" s="93"/>
      <c r="ES836" s="93"/>
      <c r="ET836" s="93"/>
      <c r="EU836" s="93"/>
      <c r="EV836" s="93"/>
      <c r="EW836" s="93"/>
      <c r="EX836" s="93"/>
      <c r="EY836" s="93"/>
      <c r="EZ836" s="93"/>
      <c r="FA836" s="93"/>
      <c r="FB836" s="93"/>
      <c r="FC836" s="93"/>
      <c r="FD836" s="93"/>
      <c r="FE836" s="93"/>
      <c r="FF836" s="93"/>
      <c r="FG836" s="93"/>
      <c r="FH836" s="93"/>
      <c r="FI836" s="93"/>
      <c r="FJ836" s="93"/>
      <c r="FK836" s="93"/>
      <c r="FL836" s="93"/>
      <c r="FM836" s="93"/>
      <c r="FN836" s="93"/>
      <c r="FO836" s="93"/>
      <c r="FP836" s="93"/>
      <c r="FQ836" s="93"/>
      <c r="FR836" s="93"/>
      <c r="FS836" s="93"/>
      <c r="FT836" s="93"/>
      <c r="FU836" s="93"/>
      <c r="FV836" s="93"/>
      <c r="FW836" s="93"/>
      <c r="FX836" s="93"/>
      <c r="FY836" s="93"/>
      <c r="FZ836" s="93"/>
      <c r="GA836" s="93"/>
      <c r="GB836" s="93"/>
      <c r="GC836" s="93"/>
      <c r="GD836" s="93"/>
      <c r="GE836" s="93"/>
      <c r="GF836" s="93"/>
      <c r="GG836" s="93"/>
      <c r="GH836" s="93"/>
      <c r="GI836" s="93"/>
      <c r="GJ836" s="93"/>
      <c r="GK836" s="93"/>
      <c r="GL836" s="93"/>
      <c r="GM836" s="93"/>
      <c r="GN836" s="93"/>
      <c r="GO836" s="93"/>
      <c r="GP836" s="93"/>
      <c r="GQ836" s="93"/>
      <c r="GR836" s="93"/>
      <c r="GS836" s="93"/>
      <c r="GT836" s="93"/>
      <c r="GU836" s="93"/>
      <c r="GV836" s="93"/>
      <c r="GW836" s="93"/>
      <c r="GX836" s="93"/>
      <c r="GY836" s="93"/>
      <c r="GZ836" s="93"/>
      <c r="HA836" s="93"/>
      <c r="HB836" s="93"/>
      <c r="HC836" s="93"/>
      <c r="HD836" s="93"/>
      <c r="HE836" s="93"/>
      <c r="HF836" s="93"/>
      <c r="HG836" s="93"/>
      <c r="HH836" s="93"/>
      <c r="HI836" s="93"/>
      <c r="HJ836" s="93"/>
      <c r="HK836" s="93"/>
      <c r="HL836" s="93"/>
      <c r="HM836" s="93"/>
      <c r="HN836" s="93"/>
      <c r="HO836" s="93"/>
      <c r="HP836" s="93"/>
      <c r="HQ836" s="93"/>
      <c r="HR836" s="93"/>
      <c r="HS836" s="93"/>
      <c r="HT836" s="93"/>
      <c r="HU836" s="93"/>
      <c r="HV836" s="93"/>
      <c r="HW836" s="93"/>
      <c r="HX836" s="93"/>
      <c r="HY836" s="93"/>
      <c r="HZ836" s="93"/>
      <c r="IA836" s="93"/>
      <c r="IB836" s="93"/>
      <c r="IC836" s="93"/>
      <c r="ID836" s="93"/>
      <c r="IE836" s="93"/>
      <c r="IF836" s="93"/>
      <c r="IG836" s="93"/>
      <c r="IH836" s="93"/>
      <c r="II836" s="93"/>
      <c r="IJ836" s="93"/>
      <c r="IK836" s="93"/>
      <c r="IL836" s="93"/>
      <c r="IM836" s="93"/>
      <c r="IN836" s="93"/>
      <c r="IO836" s="93"/>
      <c r="IP836" s="93"/>
      <c r="IQ836" s="93"/>
      <c r="IR836" s="93"/>
      <c r="IS836" s="93"/>
      <c r="IT836" s="93"/>
      <c r="IU836" s="93"/>
      <c r="IV836" s="93"/>
      <c r="IW836" s="93"/>
      <c r="IX836" s="93"/>
      <c r="IY836" s="93"/>
      <c r="IZ836" s="93"/>
      <c r="JA836" s="93"/>
      <c r="JB836" s="93"/>
      <c r="JC836" s="93"/>
      <c r="JD836" s="93"/>
      <c r="JE836" s="93"/>
      <c r="JF836" s="93"/>
      <c r="JG836" s="93"/>
      <c r="JH836" s="93"/>
      <c r="JI836" s="93"/>
      <c r="JJ836" s="93"/>
      <c r="JK836" s="93"/>
      <c r="JL836" s="93"/>
      <c r="JM836" s="93"/>
      <c r="JN836" s="93"/>
      <c r="JO836" s="93"/>
      <c r="JP836" s="93"/>
      <c r="JQ836" s="93"/>
      <c r="JR836" s="93"/>
      <c r="JS836" s="93"/>
    </row>
    <row r="837" spans="1:279" x14ac:dyDescent="0.25">
      <c r="A837" s="93"/>
      <c r="B837" s="93"/>
      <c r="C837" s="93"/>
      <c r="D837" s="93"/>
      <c r="E837" s="94"/>
      <c r="F837" s="191"/>
      <c r="G837" s="95"/>
      <c r="H837" s="191"/>
      <c r="I837" s="191"/>
      <c r="J837" s="96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  <c r="CM837" s="93"/>
      <c r="CN837" s="93"/>
      <c r="CO837" s="93"/>
      <c r="CP837" s="93"/>
      <c r="CQ837" s="93"/>
      <c r="CR837" s="93"/>
      <c r="CS837" s="93"/>
      <c r="CT837" s="93"/>
      <c r="CU837" s="93"/>
      <c r="CV837" s="93"/>
      <c r="CW837" s="93"/>
      <c r="CX837" s="93"/>
      <c r="CY837" s="93"/>
      <c r="CZ837" s="93"/>
      <c r="DA837" s="93"/>
      <c r="DB837" s="93"/>
      <c r="DC837" s="93"/>
      <c r="DD837" s="93"/>
      <c r="DE837" s="93"/>
      <c r="DF837" s="93"/>
      <c r="DG837" s="93"/>
      <c r="DH837" s="93"/>
      <c r="DI837" s="93"/>
      <c r="DJ837" s="93"/>
      <c r="DK837" s="93"/>
      <c r="DL837" s="93"/>
      <c r="DM837" s="93"/>
      <c r="DN837" s="93"/>
      <c r="DO837" s="93"/>
      <c r="DP837" s="93"/>
      <c r="DQ837" s="93"/>
      <c r="DR837" s="93"/>
      <c r="DS837" s="93"/>
      <c r="DT837" s="93"/>
      <c r="DU837" s="93"/>
      <c r="DV837" s="93"/>
      <c r="DW837" s="93"/>
      <c r="DX837" s="93"/>
      <c r="DY837" s="93"/>
      <c r="DZ837" s="93"/>
      <c r="EA837" s="93"/>
      <c r="EB837" s="93"/>
      <c r="EC837" s="93"/>
      <c r="ED837" s="93"/>
      <c r="EE837" s="93"/>
      <c r="EF837" s="93"/>
      <c r="EG837" s="93"/>
      <c r="EH837" s="93"/>
      <c r="EI837" s="93"/>
      <c r="EJ837" s="93"/>
      <c r="EK837" s="93"/>
      <c r="EL837" s="93"/>
      <c r="EM837" s="93"/>
      <c r="EN837" s="93"/>
      <c r="EO837" s="93"/>
      <c r="EP837" s="93"/>
      <c r="EQ837" s="93"/>
      <c r="ER837" s="93"/>
      <c r="ES837" s="93"/>
      <c r="ET837" s="93"/>
      <c r="EU837" s="93"/>
      <c r="EV837" s="93"/>
      <c r="EW837" s="93"/>
      <c r="EX837" s="93"/>
      <c r="EY837" s="93"/>
      <c r="EZ837" s="93"/>
      <c r="FA837" s="93"/>
      <c r="FB837" s="93"/>
      <c r="FC837" s="93"/>
      <c r="FD837" s="93"/>
      <c r="FE837" s="93"/>
      <c r="FF837" s="93"/>
      <c r="FG837" s="93"/>
      <c r="FH837" s="93"/>
      <c r="FI837" s="93"/>
      <c r="FJ837" s="93"/>
      <c r="FK837" s="93"/>
      <c r="FL837" s="93"/>
      <c r="FM837" s="93"/>
      <c r="FN837" s="93"/>
      <c r="FO837" s="93"/>
      <c r="FP837" s="93"/>
      <c r="FQ837" s="93"/>
      <c r="FR837" s="93"/>
      <c r="FS837" s="93"/>
      <c r="FT837" s="93"/>
      <c r="FU837" s="93"/>
      <c r="FV837" s="93"/>
      <c r="FW837" s="93"/>
      <c r="FX837" s="93"/>
      <c r="FY837" s="93"/>
      <c r="FZ837" s="93"/>
      <c r="GA837" s="93"/>
      <c r="GB837" s="93"/>
      <c r="GC837" s="93"/>
      <c r="GD837" s="93"/>
      <c r="GE837" s="93"/>
      <c r="GF837" s="93"/>
      <c r="GG837" s="93"/>
      <c r="GH837" s="93"/>
      <c r="GI837" s="93"/>
      <c r="GJ837" s="93"/>
      <c r="GK837" s="93"/>
      <c r="GL837" s="93"/>
      <c r="GM837" s="93"/>
      <c r="GN837" s="93"/>
      <c r="GO837" s="93"/>
      <c r="GP837" s="93"/>
      <c r="GQ837" s="93"/>
      <c r="GR837" s="93"/>
      <c r="GS837" s="93"/>
      <c r="GT837" s="93"/>
      <c r="GU837" s="93"/>
      <c r="GV837" s="93"/>
      <c r="GW837" s="93"/>
      <c r="GX837" s="93"/>
      <c r="GY837" s="93"/>
      <c r="GZ837" s="93"/>
      <c r="HA837" s="93"/>
      <c r="HB837" s="93"/>
      <c r="HC837" s="93"/>
      <c r="HD837" s="93"/>
      <c r="HE837" s="93"/>
      <c r="HF837" s="93"/>
      <c r="HG837" s="93"/>
      <c r="HH837" s="93"/>
      <c r="HI837" s="93"/>
      <c r="HJ837" s="93"/>
      <c r="HK837" s="93"/>
      <c r="HL837" s="93"/>
      <c r="HM837" s="93"/>
      <c r="HN837" s="93"/>
      <c r="HO837" s="93"/>
      <c r="HP837" s="93"/>
      <c r="HQ837" s="93"/>
      <c r="HR837" s="93"/>
      <c r="HS837" s="93"/>
      <c r="HT837" s="93"/>
      <c r="HU837" s="93"/>
      <c r="HV837" s="93"/>
      <c r="HW837" s="93"/>
      <c r="HX837" s="93"/>
      <c r="HY837" s="93"/>
      <c r="HZ837" s="93"/>
      <c r="IA837" s="93"/>
      <c r="IB837" s="93"/>
      <c r="IC837" s="93"/>
      <c r="ID837" s="93"/>
      <c r="IE837" s="93"/>
      <c r="IF837" s="93"/>
      <c r="IG837" s="93"/>
      <c r="IH837" s="93"/>
      <c r="II837" s="93"/>
      <c r="IJ837" s="93"/>
      <c r="IK837" s="93"/>
      <c r="IL837" s="93"/>
      <c r="IM837" s="93"/>
      <c r="IN837" s="93"/>
      <c r="IO837" s="93"/>
      <c r="IP837" s="93"/>
      <c r="IQ837" s="93"/>
      <c r="IR837" s="93"/>
      <c r="IS837" s="93"/>
      <c r="IT837" s="93"/>
      <c r="IU837" s="93"/>
      <c r="IV837" s="93"/>
      <c r="IW837" s="93"/>
      <c r="IX837" s="93"/>
      <c r="IY837" s="93"/>
      <c r="IZ837" s="93"/>
      <c r="JA837" s="93"/>
      <c r="JB837" s="93"/>
      <c r="JC837" s="93"/>
      <c r="JD837" s="93"/>
      <c r="JE837" s="93"/>
      <c r="JF837" s="93"/>
      <c r="JG837" s="93"/>
      <c r="JH837" s="93"/>
      <c r="JI837" s="93"/>
      <c r="JJ837" s="93"/>
      <c r="JK837" s="93"/>
      <c r="JL837" s="93"/>
      <c r="JM837" s="93"/>
      <c r="JN837" s="93"/>
      <c r="JO837" s="93"/>
      <c r="JP837" s="93"/>
      <c r="JQ837" s="93"/>
      <c r="JR837" s="93"/>
      <c r="JS837" s="93"/>
    </row>
    <row r="838" spans="1:279" x14ac:dyDescent="0.25">
      <c r="A838" s="93"/>
      <c r="B838" s="93"/>
      <c r="C838" s="93"/>
      <c r="D838" s="93"/>
      <c r="E838" s="94"/>
      <c r="F838" s="191"/>
      <c r="G838" s="95"/>
      <c r="H838" s="191"/>
      <c r="I838" s="191"/>
      <c r="J838" s="96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  <c r="CM838" s="93"/>
      <c r="CN838" s="93"/>
      <c r="CO838" s="93"/>
      <c r="CP838" s="93"/>
      <c r="CQ838" s="93"/>
      <c r="CR838" s="93"/>
      <c r="CS838" s="93"/>
      <c r="CT838" s="93"/>
      <c r="CU838" s="93"/>
      <c r="CV838" s="93"/>
      <c r="CW838" s="93"/>
      <c r="CX838" s="93"/>
      <c r="CY838" s="93"/>
      <c r="CZ838" s="93"/>
      <c r="DA838" s="93"/>
      <c r="DB838" s="93"/>
      <c r="DC838" s="93"/>
      <c r="DD838" s="93"/>
      <c r="DE838" s="93"/>
      <c r="DF838" s="93"/>
      <c r="DG838" s="93"/>
      <c r="DH838" s="93"/>
      <c r="DI838" s="93"/>
      <c r="DJ838" s="93"/>
      <c r="DK838" s="93"/>
      <c r="DL838" s="93"/>
      <c r="DM838" s="93"/>
      <c r="DN838" s="93"/>
      <c r="DO838" s="93"/>
      <c r="DP838" s="93"/>
      <c r="DQ838" s="93"/>
      <c r="DR838" s="93"/>
      <c r="DS838" s="93"/>
      <c r="DT838" s="93"/>
      <c r="DU838" s="93"/>
      <c r="DV838" s="93"/>
      <c r="DW838" s="93"/>
      <c r="DX838" s="93"/>
      <c r="DY838" s="93"/>
      <c r="DZ838" s="93"/>
      <c r="EA838" s="93"/>
      <c r="EB838" s="93"/>
      <c r="EC838" s="93"/>
      <c r="ED838" s="93"/>
      <c r="EE838" s="93"/>
      <c r="EF838" s="93"/>
      <c r="EG838" s="93"/>
      <c r="EH838" s="93"/>
      <c r="EI838" s="93"/>
      <c r="EJ838" s="93"/>
      <c r="EK838" s="93"/>
      <c r="EL838" s="93"/>
      <c r="EM838" s="93"/>
      <c r="EN838" s="93"/>
      <c r="EO838" s="93"/>
      <c r="EP838" s="93"/>
      <c r="EQ838" s="93"/>
      <c r="ER838" s="93"/>
      <c r="ES838" s="93"/>
      <c r="ET838" s="93"/>
      <c r="EU838" s="93"/>
      <c r="EV838" s="93"/>
      <c r="EW838" s="93"/>
      <c r="EX838" s="93"/>
      <c r="EY838" s="93"/>
      <c r="EZ838" s="93"/>
      <c r="FA838" s="93"/>
      <c r="FB838" s="93"/>
      <c r="FC838" s="93"/>
      <c r="FD838" s="93"/>
      <c r="FE838" s="93"/>
      <c r="FF838" s="93"/>
      <c r="FG838" s="93"/>
      <c r="FH838" s="93"/>
      <c r="FI838" s="93"/>
      <c r="FJ838" s="93"/>
      <c r="FK838" s="93"/>
      <c r="FL838" s="93"/>
      <c r="FM838" s="93"/>
      <c r="FN838" s="93"/>
      <c r="FO838" s="93"/>
      <c r="FP838" s="93"/>
      <c r="FQ838" s="93"/>
      <c r="FR838" s="93"/>
      <c r="FS838" s="93"/>
      <c r="FT838" s="93"/>
      <c r="FU838" s="93"/>
      <c r="FV838" s="93"/>
      <c r="FW838" s="93"/>
      <c r="FX838" s="93"/>
      <c r="FY838" s="93"/>
      <c r="FZ838" s="93"/>
      <c r="GA838" s="93"/>
      <c r="GB838" s="93"/>
      <c r="GC838" s="93"/>
      <c r="GD838" s="93"/>
      <c r="GE838" s="93"/>
      <c r="GF838" s="93"/>
      <c r="GG838" s="93"/>
      <c r="GH838" s="93"/>
      <c r="GI838" s="93"/>
      <c r="GJ838" s="93"/>
      <c r="GK838" s="93"/>
      <c r="GL838" s="93"/>
      <c r="GM838" s="93"/>
      <c r="GN838" s="93"/>
      <c r="GO838" s="93"/>
      <c r="GP838" s="93"/>
      <c r="GQ838" s="93"/>
      <c r="GR838" s="93"/>
      <c r="GS838" s="93"/>
      <c r="GT838" s="93"/>
      <c r="GU838" s="93"/>
      <c r="GV838" s="93"/>
      <c r="GW838" s="93"/>
      <c r="GX838" s="93"/>
      <c r="GY838" s="93"/>
      <c r="GZ838" s="93"/>
      <c r="HA838" s="93"/>
      <c r="HB838" s="93"/>
      <c r="HC838" s="93"/>
      <c r="HD838" s="93"/>
      <c r="HE838" s="93"/>
      <c r="HF838" s="93"/>
      <c r="HG838" s="93"/>
      <c r="HH838" s="93"/>
      <c r="HI838" s="93"/>
      <c r="HJ838" s="93"/>
      <c r="HK838" s="93"/>
      <c r="HL838" s="93"/>
      <c r="HM838" s="93"/>
      <c r="HN838" s="93"/>
      <c r="HO838" s="93"/>
      <c r="HP838" s="93"/>
      <c r="HQ838" s="93"/>
      <c r="HR838" s="93"/>
      <c r="HS838" s="93"/>
      <c r="HT838" s="93"/>
      <c r="HU838" s="93"/>
      <c r="HV838" s="93"/>
      <c r="HW838" s="93"/>
      <c r="HX838" s="93"/>
      <c r="HY838" s="93"/>
      <c r="HZ838" s="93"/>
      <c r="IA838" s="93"/>
      <c r="IB838" s="93"/>
      <c r="IC838" s="93"/>
      <c r="ID838" s="93"/>
      <c r="IE838" s="93"/>
      <c r="IF838" s="93"/>
      <c r="IG838" s="93"/>
      <c r="IH838" s="93"/>
      <c r="II838" s="93"/>
      <c r="IJ838" s="93"/>
      <c r="IK838" s="93"/>
      <c r="IL838" s="93"/>
      <c r="IM838" s="93"/>
      <c r="IN838" s="93"/>
      <c r="IO838" s="93"/>
      <c r="IP838" s="93"/>
      <c r="IQ838" s="93"/>
      <c r="IR838" s="93"/>
      <c r="IS838" s="93"/>
      <c r="IT838" s="93"/>
      <c r="IU838" s="93"/>
      <c r="IV838" s="93"/>
      <c r="IW838" s="93"/>
      <c r="IX838" s="93"/>
      <c r="IY838" s="93"/>
      <c r="IZ838" s="93"/>
      <c r="JA838" s="93"/>
      <c r="JB838" s="93"/>
      <c r="JC838" s="93"/>
      <c r="JD838" s="93"/>
      <c r="JE838" s="93"/>
      <c r="JF838" s="93"/>
      <c r="JG838" s="93"/>
      <c r="JH838" s="93"/>
      <c r="JI838" s="93"/>
      <c r="JJ838" s="93"/>
      <c r="JK838" s="93"/>
      <c r="JL838" s="93"/>
      <c r="JM838" s="93"/>
      <c r="JN838" s="93"/>
      <c r="JO838" s="93"/>
      <c r="JP838" s="93"/>
      <c r="JQ838" s="93"/>
      <c r="JR838" s="93"/>
      <c r="JS838" s="93"/>
    </row>
    <row r="839" spans="1:279" x14ac:dyDescent="0.25">
      <c r="A839" s="93"/>
      <c r="B839" s="93"/>
      <c r="C839" s="93"/>
      <c r="D839" s="93"/>
      <c r="E839" s="94"/>
      <c r="F839" s="191"/>
      <c r="G839" s="95"/>
      <c r="H839" s="191"/>
      <c r="I839" s="191"/>
      <c r="J839" s="96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  <c r="CM839" s="93"/>
      <c r="CN839" s="93"/>
      <c r="CO839" s="93"/>
      <c r="CP839" s="93"/>
      <c r="CQ839" s="93"/>
      <c r="CR839" s="93"/>
      <c r="CS839" s="93"/>
      <c r="CT839" s="93"/>
      <c r="CU839" s="93"/>
      <c r="CV839" s="93"/>
      <c r="CW839" s="93"/>
      <c r="CX839" s="93"/>
      <c r="CY839" s="93"/>
      <c r="CZ839" s="93"/>
      <c r="DA839" s="93"/>
      <c r="DB839" s="93"/>
      <c r="DC839" s="93"/>
      <c r="DD839" s="93"/>
      <c r="DE839" s="93"/>
      <c r="DF839" s="93"/>
      <c r="DG839" s="93"/>
      <c r="DH839" s="93"/>
      <c r="DI839" s="93"/>
      <c r="DJ839" s="93"/>
      <c r="DK839" s="93"/>
      <c r="DL839" s="93"/>
      <c r="DM839" s="93"/>
      <c r="DN839" s="93"/>
      <c r="DO839" s="93"/>
      <c r="DP839" s="93"/>
      <c r="DQ839" s="93"/>
      <c r="DR839" s="93"/>
      <c r="DS839" s="93"/>
      <c r="DT839" s="93"/>
      <c r="DU839" s="93"/>
      <c r="DV839" s="93"/>
      <c r="DW839" s="93"/>
      <c r="DX839" s="93"/>
      <c r="DY839" s="93"/>
      <c r="DZ839" s="93"/>
      <c r="EA839" s="93"/>
      <c r="EB839" s="93"/>
      <c r="EC839" s="93"/>
      <c r="ED839" s="93"/>
      <c r="EE839" s="93"/>
      <c r="EF839" s="93"/>
      <c r="EG839" s="93"/>
      <c r="EH839" s="93"/>
      <c r="EI839" s="93"/>
      <c r="EJ839" s="93"/>
      <c r="EK839" s="93"/>
      <c r="EL839" s="93"/>
      <c r="EM839" s="93"/>
      <c r="EN839" s="93"/>
      <c r="EO839" s="93"/>
      <c r="EP839" s="93"/>
      <c r="EQ839" s="93"/>
      <c r="ER839" s="93"/>
      <c r="ES839" s="93"/>
      <c r="ET839" s="93"/>
      <c r="EU839" s="93"/>
      <c r="EV839" s="93"/>
      <c r="EW839" s="93"/>
      <c r="EX839" s="93"/>
      <c r="EY839" s="93"/>
      <c r="EZ839" s="93"/>
      <c r="FA839" s="93"/>
      <c r="FB839" s="93"/>
      <c r="FC839" s="93"/>
      <c r="FD839" s="93"/>
      <c r="FE839" s="93"/>
      <c r="FF839" s="93"/>
      <c r="FG839" s="93"/>
      <c r="FH839" s="93"/>
      <c r="FI839" s="93"/>
      <c r="FJ839" s="93"/>
      <c r="FK839" s="93"/>
      <c r="FL839" s="93"/>
      <c r="FM839" s="93"/>
      <c r="FN839" s="93"/>
      <c r="FO839" s="93"/>
      <c r="FP839" s="93"/>
      <c r="FQ839" s="93"/>
      <c r="FR839" s="93"/>
      <c r="FS839" s="93"/>
      <c r="FT839" s="93"/>
      <c r="FU839" s="93"/>
      <c r="FV839" s="93"/>
      <c r="FW839" s="93"/>
      <c r="FX839" s="93"/>
      <c r="FY839" s="93"/>
      <c r="FZ839" s="93"/>
      <c r="GA839" s="93"/>
      <c r="GB839" s="93"/>
      <c r="GC839" s="93"/>
      <c r="GD839" s="93"/>
      <c r="GE839" s="93"/>
      <c r="GF839" s="93"/>
      <c r="GG839" s="93"/>
      <c r="GH839" s="93"/>
      <c r="GI839" s="93"/>
      <c r="GJ839" s="93"/>
      <c r="GK839" s="93"/>
      <c r="GL839" s="93"/>
      <c r="GM839" s="93"/>
      <c r="GN839" s="93"/>
      <c r="GO839" s="93"/>
      <c r="GP839" s="93"/>
      <c r="GQ839" s="93"/>
      <c r="GR839" s="93"/>
      <c r="GS839" s="93"/>
      <c r="GT839" s="93"/>
      <c r="GU839" s="93"/>
      <c r="GV839" s="93"/>
      <c r="GW839" s="93"/>
      <c r="GX839" s="93"/>
      <c r="GY839" s="93"/>
      <c r="GZ839" s="93"/>
      <c r="HA839" s="93"/>
      <c r="HB839" s="93"/>
      <c r="HC839" s="93"/>
      <c r="HD839" s="93"/>
      <c r="HE839" s="93"/>
      <c r="HF839" s="93"/>
      <c r="HG839" s="93"/>
      <c r="HH839" s="93"/>
      <c r="HI839" s="93"/>
      <c r="HJ839" s="93"/>
      <c r="HK839" s="93"/>
      <c r="HL839" s="93"/>
      <c r="HM839" s="93"/>
      <c r="HN839" s="93"/>
      <c r="HO839" s="93"/>
      <c r="HP839" s="93"/>
      <c r="HQ839" s="93"/>
      <c r="HR839" s="93"/>
      <c r="HS839" s="93"/>
      <c r="HT839" s="93"/>
      <c r="HU839" s="93"/>
      <c r="HV839" s="93"/>
      <c r="HW839" s="93"/>
      <c r="HX839" s="93"/>
      <c r="HY839" s="93"/>
      <c r="HZ839" s="93"/>
      <c r="IA839" s="93"/>
      <c r="IB839" s="93"/>
      <c r="IC839" s="93"/>
      <c r="ID839" s="93"/>
      <c r="IE839" s="93"/>
      <c r="IF839" s="93"/>
      <c r="IG839" s="93"/>
      <c r="IH839" s="93"/>
      <c r="II839" s="93"/>
      <c r="IJ839" s="93"/>
      <c r="IK839" s="93"/>
      <c r="IL839" s="93"/>
      <c r="IM839" s="93"/>
      <c r="IN839" s="93"/>
      <c r="IO839" s="93"/>
      <c r="IP839" s="93"/>
      <c r="IQ839" s="93"/>
      <c r="IR839" s="93"/>
      <c r="IS839" s="93"/>
      <c r="IT839" s="93"/>
      <c r="IU839" s="93"/>
      <c r="IV839" s="93"/>
      <c r="IW839" s="93"/>
      <c r="IX839" s="93"/>
      <c r="IY839" s="93"/>
      <c r="IZ839" s="93"/>
      <c r="JA839" s="93"/>
      <c r="JB839" s="93"/>
      <c r="JC839" s="93"/>
      <c r="JD839" s="93"/>
      <c r="JE839" s="93"/>
      <c r="JF839" s="93"/>
      <c r="JG839" s="93"/>
      <c r="JH839" s="93"/>
      <c r="JI839" s="93"/>
      <c r="JJ839" s="93"/>
      <c r="JK839" s="93"/>
      <c r="JL839" s="93"/>
      <c r="JM839" s="93"/>
      <c r="JN839" s="93"/>
      <c r="JO839" s="93"/>
      <c r="JP839" s="93"/>
      <c r="JQ839" s="93"/>
      <c r="JR839" s="93"/>
      <c r="JS839" s="93"/>
    </row>
    <row r="840" spans="1:279" x14ac:dyDescent="0.25">
      <c r="A840" s="93"/>
      <c r="B840" s="93"/>
      <c r="C840" s="93"/>
      <c r="D840" s="93"/>
      <c r="E840" s="94"/>
      <c r="F840" s="191"/>
      <c r="G840" s="95"/>
      <c r="H840" s="191"/>
      <c r="I840" s="191"/>
      <c r="J840" s="96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  <c r="CM840" s="93"/>
      <c r="CN840" s="93"/>
      <c r="CO840" s="93"/>
      <c r="CP840" s="93"/>
      <c r="CQ840" s="93"/>
      <c r="CR840" s="93"/>
      <c r="CS840" s="93"/>
      <c r="CT840" s="93"/>
      <c r="CU840" s="93"/>
      <c r="CV840" s="93"/>
      <c r="CW840" s="93"/>
      <c r="CX840" s="93"/>
      <c r="CY840" s="93"/>
      <c r="CZ840" s="93"/>
      <c r="DA840" s="93"/>
      <c r="DB840" s="93"/>
      <c r="DC840" s="93"/>
      <c r="DD840" s="93"/>
      <c r="DE840" s="93"/>
      <c r="DF840" s="93"/>
      <c r="DG840" s="93"/>
      <c r="DH840" s="93"/>
      <c r="DI840" s="93"/>
      <c r="DJ840" s="93"/>
      <c r="DK840" s="93"/>
      <c r="DL840" s="93"/>
      <c r="DM840" s="93"/>
      <c r="DN840" s="93"/>
      <c r="DO840" s="93"/>
      <c r="DP840" s="93"/>
      <c r="DQ840" s="93"/>
      <c r="DR840" s="93"/>
      <c r="DS840" s="93"/>
      <c r="DT840" s="93"/>
      <c r="DU840" s="93"/>
      <c r="DV840" s="93"/>
      <c r="DW840" s="93"/>
      <c r="DX840" s="93"/>
      <c r="DY840" s="93"/>
      <c r="DZ840" s="93"/>
      <c r="EA840" s="93"/>
      <c r="EB840" s="93"/>
      <c r="EC840" s="93"/>
      <c r="ED840" s="93"/>
      <c r="EE840" s="93"/>
      <c r="EF840" s="93"/>
      <c r="EG840" s="93"/>
      <c r="EH840" s="93"/>
      <c r="EI840" s="93"/>
      <c r="EJ840" s="93"/>
      <c r="EK840" s="93"/>
      <c r="EL840" s="93"/>
      <c r="EM840" s="93"/>
      <c r="EN840" s="93"/>
      <c r="EO840" s="93"/>
      <c r="EP840" s="93"/>
      <c r="EQ840" s="93"/>
      <c r="ER840" s="93"/>
      <c r="ES840" s="93"/>
      <c r="ET840" s="93"/>
      <c r="EU840" s="93"/>
      <c r="EV840" s="93"/>
      <c r="EW840" s="93"/>
      <c r="EX840" s="93"/>
      <c r="EY840" s="93"/>
      <c r="EZ840" s="93"/>
      <c r="FA840" s="93"/>
      <c r="FB840" s="93"/>
      <c r="FC840" s="93"/>
      <c r="FD840" s="93"/>
      <c r="FE840" s="93"/>
      <c r="FF840" s="93"/>
      <c r="FG840" s="93"/>
      <c r="FH840" s="93"/>
      <c r="FI840" s="93"/>
      <c r="FJ840" s="93"/>
      <c r="FK840" s="93"/>
      <c r="FL840" s="93"/>
      <c r="FM840" s="93"/>
      <c r="FN840" s="93"/>
      <c r="FO840" s="93"/>
      <c r="FP840" s="93"/>
      <c r="FQ840" s="93"/>
      <c r="FR840" s="93"/>
      <c r="FS840" s="93"/>
      <c r="FT840" s="93"/>
      <c r="FU840" s="93"/>
      <c r="FV840" s="93"/>
      <c r="FW840" s="93"/>
      <c r="FX840" s="93"/>
      <c r="FY840" s="93"/>
      <c r="FZ840" s="93"/>
      <c r="GA840" s="93"/>
      <c r="GB840" s="93"/>
      <c r="GC840" s="93"/>
      <c r="GD840" s="93"/>
      <c r="GE840" s="93"/>
      <c r="GF840" s="93"/>
      <c r="GG840" s="93"/>
      <c r="GH840" s="93"/>
      <c r="GI840" s="93"/>
      <c r="GJ840" s="93"/>
      <c r="GK840" s="93"/>
      <c r="GL840" s="93"/>
      <c r="GM840" s="93"/>
      <c r="GN840" s="93"/>
      <c r="GO840" s="93"/>
      <c r="GP840" s="93"/>
      <c r="GQ840" s="93"/>
      <c r="GR840" s="93"/>
      <c r="GS840" s="93"/>
      <c r="GT840" s="93"/>
      <c r="GU840" s="93"/>
      <c r="GV840" s="93"/>
      <c r="GW840" s="93"/>
      <c r="GX840" s="93"/>
      <c r="GY840" s="93"/>
      <c r="GZ840" s="93"/>
      <c r="HA840" s="93"/>
      <c r="HB840" s="93"/>
      <c r="HC840" s="93"/>
      <c r="HD840" s="93"/>
      <c r="HE840" s="93"/>
      <c r="HF840" s="93"/>
      <c r="HG840" s="93"/>
      <c r="HH840" s="93"/>
      <c r="HI840" s="93"/>
      <c r="HJ840" s="93"/>
      <c r="HK840" s="93"/>
      <c r="HL840" s="93"/>
      <c r="HM840" s="93"/>
      <c r="HN840" s="93"/>
      <c r="HO840" s="93"/>
      <c r="HP840" s="93"/>
      <c r="HQ840" s="93"/>
      <c r="HR840" s="93"/>
      <c r="HS840" s="93"/>
      <c r="HT840" s="93"/>
      <c r="HU840" s="93"/>
      <c r="HV840" s="93"/>
      <c r="HW840" s="93"/>
      <c r="HX840" s="93"/>
      <c r="HY840" s="93"/>
      <c r="HZ840" s="93"/>
      <c r="IA840" s="93"/>
      <c r="IB840" s="93"/>
      <c r="IC840" s="93"/>
      <c r="ID840" s="93"/>
      <c r="IE840" s="93"/>
      <c r="IF840" s="93"/>
      <c r="IG840" s="93"/>
      <c r="IH840" s="93"/>
      <c r="II840" s="93"/>
      <c r="IJ840" s="93"/>
      <c r="IK840" s="93"/>
      <c r="IL840" s="93"/>
      <c r="IM840" s="93"/>
      <c r="IN840" s="93"/>
      <c r="IO840" s="93"/>
      <c r="IP840" s="93"/>
      <c r="IQ840" s="93"/>
      <c r="IR840" s="93"/>
      <c r="IS840" s="93"/>
      <c r="IT840" s="93"/>
      <c r="IU840" s="93"/>
      <c r="IV840" s="93"/>
      <c r="IW840" s="93"/>
      <c r="IX840" s="93"/>
      <c r="IY840" s="93"/>
      <c r="IZ840" s="93"/>
      <c r="JA840" s="93"/>
      <c r="JB840" s="93"/>
      <c r="JC840" s="93"/>
      <c r="JD840" s="93"/>
      <c r="JE840" s="93"/>
      <c r="JF840" s="93"/>
      <c r="JG840" s="93"/>
      <c r="JH840" s="93"/>
      <c r="JI840" s="93"/>
      <c r="JJ840" s="93"/>
      <c r="JK840" s="93"/>
      <c r="JL840" s="93"/>
      <c r="JM840" s="93"/>
      <c r="JN840" s="93"/>
      <c r="JO840" s="93"/>
      <c r="JP840" s="93"/>
      <c r="JQ840" s="93"/>
      <c r="JR840" s="93"/>
      <c r="JS840" s="93"/>
    </row>
    <row r="841" spans="1:279" x14ac:dyDescent="0.25">
      <c r="A841" s="93"/>
      <c r="B841" s="93"/>
      <c r="C841" s="93"/>
      <c r="D841" s="93"/>
      <c r="E841" s="94"/>
      <c r="F841" s="191"/>
      <c r="G841" s="95"/>
      <c r="H841" s="191"/>
      <c r="I841" s="191"/>
      <c r="J841" s="96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93"/>
      <c r="EP841" s="93"/>
      <c r="EQ841" s="93"/>
      <c r="ER841" s="93"/>
      <c r="ES841" s="93"/>
      <c r="ET841" s="93"/>
      <c r="EU841" s="93"/>
      <c r="EV841" s="93"/>
      <c r="EW841" s="93"/>
      <c r="EX841" s="93"/>
      <c r="EY841" s="93"/>
      <c r="EZ841" s="93"/>
      <c r="FA841" s="93"/>
      <c r="FB841" s="93"/>
      <c r="FC841" s="93"/>
      <c r="FD841" s="93"/>
      <c r="FE841" s="93"/>
      <c r="FF841" s="93"/>
      <c r="FG841" s="93"/>
      <c r="FH841" s="93"/>
      <c r="FI841" s="93"/>
      <c r="FJ841" s="93"/>
      <c r="FK841" s="93"/>
      <c r="FL841" s="93"/>
      <c r="FM841" s="93"/>
      <c r="FN841" s="93"/>
      <c r="FO841" s="93"/>
      <c r="FP841" s="93"/>
      <c r="FQ841" s="93"/>
      <c r="FR841" s="93"/>
      <c r="FS841" s="93"/>
      <c r="FT841" s="93"/>
      <c r="FU841" s="93"/>
      <c r="FV841" s="93"/>
      <c r="FW841" s="93"/>
      <c r="FX841" s="93"/>
      <c r="FY841" s="93"/>
      <c r="FZ841" s="93"/>
      <c r="GA841" s="93"/>
      <c r="GB841" s="93"/>
      <c r="GC841" s="93"/>
      <c r="GD841" s="93"/>
      <c r="GE841" s="93"/>
      <c r="GF841" s="93"/>
      <c r="GG841" s="93"/>
      <c r="GH841" s="93"/>
      <c r="GI841" s="93"/>
      <c r="GJ841" s="93"/>
      <c r="GK841" s="93"/>
      <c r="GL841" s="93"/>
      <c r="GM841" s="93"/>
      <c r="GN841" s="93"/>
      <c r="GO841" s="93"/>
      <c r="GP841" s="93"/>
      <c r="GQ841" s="93"/>
      <c r="GR841" s="93"/>
      <c r="GS841" s="93"/>
      <c r="GT841" s="93"/>
      <c r="GU841" s="93"/>
      <c r="GV841" s="93"/>
      <c r="GW841" s="93"/>
      <c r="GX841" s="93"/>
      <c r="GY841" s="93"/>
      <c r="GZ841" s="93"/>
      <c r="HA841" s="93"/>
      <c r="HB841" s="93"/>
      <c r="HC841" s="93"/>
      <c r="HD841" s="93"/>
      <c r="HE841" s="93"/>
      <c r="HF841" s="93"/>
      <c r="HG841" s="93"/>
      <c r="HH841" s="93"/>
      <c r="HI841" s="93"/>
      <c r="HJ841" s="93"/>
      <c r="HK841" s="93"/>
      <c r="HL841" s="93"/>
      <c r="HM841" s="93"/>
      <c r="HN841" s="93"/>
      <c r="HO841" s="93"/>
      <c r="HP841" s="93"/>
      <c r="HQ841" s="93"/>
      <c r="HR841" s="93"/>
      <c r="HS841" s="93"/>
      <c r="HT841" s="93"/>
      <c r="HU841" s="93"/>
      <c r="HV841" s="93"/>
      <c r="HW841" s="93"/>
      <c r="HX841" s="93"/>
      <c r="HY841" s="93"/>
      <c r="HZ841" s="93"/>
      <c r="IA841" s="93"/>
      <c r="IB841" s="93"/>
      <c r="IC841" s="93"/>
      <c r="ID841" s="93"/>
      <c r="IE841" s="93"/>
      <c r="IF841" s="93"/>
      <c r="IG841" s="93"/>
      <c r="IH841" s="93"/>
      <c r="II841" s="93"/>
      <c r="IJ841" s="93"/>
      <c r="IK841" s="93"/>
      <c r="IL841" s="93"/>
      <c r="IM841" s="93"/>
      <c r="IN841" s="93"/>
      <c r="IO841" s="93"/>
      <c r="IP841" s="93"/>
      <c r="IQ841" s="93"/>
      <c r="IR841" s="93"/>
      <c r="IS841" s="93"/>
      <c r="IT841" s="93"/>
      <c r="IU841" s="93"/>
      <c r="IV841" s="93"/>
      <c r="IW841" s="93"/>
      <c r="IX841" s="93"/>
      <c r="IY841" s="93"/>
      <c r="IZ841" s="93"/>
      <c r="JA841" s="93"/>
      <c r="JB841" s="93"/>
      <c r="JC841" s="93"/>
      <c r="JD841" s="93"/>
      <c r="JE841" s="93"/>
      <c r="JF841" s="93"/>
      <c r="JG841" s="93"/>
      <c r="JH841" s="93"/>
      <c r="JI841" s="93"/>
      <c r="JJ841" s="93"/>
      <c r="JK841" s="93"/>
      <c r="JL841" s="93"/>
      <c r="JM841" s="93"/>
      <c r="JN841" s="93"/>
      <c r="JO841" s="93"/>
      <c r="JP841" s="93"/>
      <c r="JQ841" s="93"/>
      <c r="JR841" s="93"/>
      <c r="JS841" s="93"/>
    </row>
    <row r="842" spans="1:279" x14ac:dyDescent="0.25">
      <c r="A842" s="93"/>
      <c r="B842" s="93"/>
      <c r="C842" s="93"/>
      <c r="D842" s="93"/>
      <c r="E842" s="94"/>
      <c r="F842" s="191"/>
      <c r="G842" s="95"/>
      <c r="H842" s="191"/>
      <c r="I842" s="191"/>
      <c r="J842" s="96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  <c r="CM842" s="93"/>
      <c r="CN842" s="93"/>
      <c r="CO842" s="93"/>
      <c r="CP842" s="93"/>
      <c r="CQ842" s="93"/>
      <c r="CR842" s="93"/>
      <c r="CS842" s="93"/>
      <c r="CT842" s="93"/>
      <c r="CU842" s="93"/>
      <c r="CV842" s="93"/>
      <c r="CW842" s="93"/>
      <c r="CX842" s="93"/>
      <c r="CY842" s="93"/>
      <c r="CZ842" s="93"/>
      <c r="DA842" s="93"/>
      <c r="DB842" s="93"/>
      <c r="DC842" s="93"/>
      <c r="DD842" s="93"/>
      <c r="DE842" s="93"/>
      <c r="DF842" s="93"/>
      <c r="DG842" s="93"/>
      <c r="DH842" s="93"/>
      <c r="DI842" s="93"/>
      <c r="DJ842" s="93"/>
      <c r="DK842" s="93"/>
      <c r="DL842" s="93"/>
      <c r="DM842" s="93"/>
      <c r="DN842" s="93"/>
      <c r="DO842" s="93"/>
      <c r="DP842" s="93"/>
      <c r="DQ842" s="93"/>
      <c r="DR842" s="93"/>
      <c r="DS842" s="93"/>
      <c r="DT842" s="93"/>
      <c r="DU842" s="93"/>
      <c r="DV842" s="93"/>
      <c r="DW842" s="93"/>
      <c r="DX842" s="93"/>
      <c r="DY842" s="93"/>
      <c r="DZ842" s="93"/>
      <c r="EA842" s="93"/>
      <c r="EB842" s="93"/>
      <c r="EC842" s="93"/>
      <c r="ED842" s="93"/>
      <c r="EE842" s="93"/>
      <c r="EF842" s="93"/>
      <c r="EG842" s="93"/>
      <c r="EH842" s="93"/>
      <c r="EI842" s="93"/>
      <c r="EJ842" s="93"/>
      <c r="EK842" s="93"/>
      <c r="EL842" s="93"/>
      <c r="EM842" s="93"/>
      <c r="EN842" s="93"/>
      <c r="EO842" s="93"/>
      <c r="EP842" s="93"/>
      <c r="EQ842" s="93"/>
      <c r="ER842" s="93"/>
      <c r="ES842" s="93"/>
      <c r="ET842" s="93"/>
      <c r="EU842" s="93"/>
      <c r="EV842" s="93"/>
      <c r="EW842" s="93"/>
      <c r="EX842" s="93"/>
      <c r="EY842" s="93"/>
      <c r="EZ842" s="93"/>
      <c r="FA842" s="93"/>
      <c r="FB842" s="93"/>
      <c r="FC842" s="93"/>
      <c r="FD842" s="93"/>
      <c r="FE842" s="93"/>
      <c r="FF842" s="93"/>
      <c r="FG842" s="93"/>
      <c r="FH842" s="93"/>
      <c r="FI842" s="93"/>
      <c r="FJ842" s="93"/>
      <c r="FK842" s="93"/>
      <c r="FL842" s="93"/>
      <c r="FM842" s="93"/>
      <c r="FN842" s="93"/>
      <c r="FO842" s="93"/>
      <c r="FP842" s="93"/>
      <c r="FQ842" s="93"/>
      <c r="FR842" s="93"/>
      <c r="FS842" s="93"/>
      <c r="FT842" s="93"/>
      <c r="FU842" s="93"/>
      <c r="FV842" s="93"/>
      <c r="FW842" s="93"/>
      <c r="FX842" s="93"/>
      <c r="FY842" s="93"/>
      <c r="FZ842" s="93"/>
      <c r="GA842" s="93"/>
      <c r="GB842" s="93"/>
      <c r="GC842" s="93"/>
      <c r="GD842" s="93"/>
      <c r="GE842" s="93"/>
      <c r="GF842" s="93"/>
      <c r="GG842" s="93"/>
      <c r="GH842" s="93"/>
      <c r="GI842" s="93"/>
      <c r="GJ842" s="93"/>
      <c r="GK842" s="93"/>
      <c r="GL842" s="93"/>
      <c r="GM842" s="93"/>
      <c r="GN842" s="93"/>
      <c r="GO842" s="93"/>
      <c r="GP842" s="93"/>
      <c r="GQ842" s="93"/>
      <c r="GR842" s="93"/>
      <c r="GS842" s="93"/>
      <c r="GT842" s="93"/>
      <c r="GU842" s="93"/>
      <c r="GV842" s="93"/>
      <c r="GW842" s="93"/>
      <c r="GX842" s="93"/>
      <c r="GY842" s="93"/>
      <c r="GZ842" s="93"/>
      <c r="HA842" s="93"/>
      <c r="HB842" s="93"/>
      <c r="HC842" s="93"/>
      <c r="HD842" s="93"/>
      <c r="HE842" s="93"/>
      <c r="HF842" s="93"/>
      <c r="HG842" s="93"/>
      <c r="HH842" s="93"/>
      <c r="HI842" s="93"/>
      <c r="HJ842" s="93"/>
      <c r="HK842" s="93"/>
      <c r="HL842" s="93"/>
      <c r="HM842" s="93"/>
      <c r="HN842" s="93"/>
      <c r="HO842" s="93"/>
      <c r="HP842" s="93"/>
      <c r="HQ842" s="93"/>
      <c r="HR842" s="93"/>
      <c r="HS842" s="93"/>
      <c r="HT842" s="93"/>
      <c r="HU842" s="93"/>
      <c r="HV842" s="93"/>
      <c r="HW842" s="93"/>
      <c r="HX842" s="93"/>
      <c r="HY842" s="93"/>
      <c r="HZ842" s="93"/>
      <c r="IA842" s="93"/>
      <c r="IB842" s="93"/>
      <c r="IC842" s="93"/>
      <c r="ID842" s="93"/>
      <c r="IE842" s="93"/>
      <c r="IF842" s="93"/>
      <c r="IG842" s="93"/>
      <c r="IH842" s="93"/>
      <c r="II842" s="93"/>
      <c r="IJ842" s="93"/>
      <c r="IK842" s="93"/>
      <c r="IL842" s="93"/>
      <c r="IM842" s="93"/>
      <c r="IN842" s="93"/>
      <c r="IO842" s="93"/>
      <c r="IP842" s="93"/>
      <c r="IQ842" s="93"/>
      <c r="IR842" s="93"/>
      <c r="IS842" s="93"/>
      <c r="IT842" s="93"/>
      <c r="IU842" s="93"/>
      <c r="IV842" s="93"/>
      <c r="IW842" s="93"/>
      <c r="IX842" s="93"/>
      <c r="IY842" s="93"/>
      <c r="IZ842" s="93"/>
      <c r="JA842" s="93"/>
      <c r="JB842" s="93"/>
      <c r="JC842" s="93"/>
      <c r="JD842" s="93"/>
      <c r="JE842" s="93"/>
      <c r="JF842" s="93"/>
      <c r="JG842" s="93"/>
      <c r="JH842" s="93"/>
      <c r="JI842" s="93"/>
      <c r="JJ842" s="93"/>
      <c r="JK842" s="93"/>
      <c r="JL842" s="93"/>
      <c r="JM842" s="93"/>
      <c r="JN842" s="93"/>
      <c r="JO842" s="93"/>
      <c r="JP842" s="93"/>
      <c r="JQ842" s="93"/>
      <c r="JR842" s="93"/>
      <c r="JS842" s="93"/>
    </row>
    <row r="843" spans="1:279" x14ac:dyDescent="0.25">
      <c r="A843" s="93"/>
      <c r="B843" s="93"/>
      <c r="C843" s="93"/>
      <c r="D843" s="93"/>
      <c r="E843" s="94"/>
      <c r="F843" s="191"/>
      <c r="G843" s="95"/>
      <c r="H843" s="191"/>
      <c r="I843" s="191"/>
      <c r="J843" s="96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  <c r="CM843" s="93"/>
      <c r="CN843" s="93"/>
      <c r="CO843" s="93"/>
      <c r="CP843" s="93"/>
      <c r="CQ843" s="93"/>
      <c r="CR843" s="93"/>
      <c r="CS843" s="93"/>
      <c r="CT843" s="93"/>
      <c r="CU843" s="93"/>
      <c r="CV843" s="93"/>
      <c r="CW843" s="93"/>
      <c r="CX843" s="93"/>
      <c r="CY843" s="93"/>
      <c r="CZ843" s="93"/>
      <c r="DA843" s="93"/>
      <c r="DB843" s="93"/>
      <c r="DC843" s="93"/>
      <c r="DD843" s="93"/>
      <c r="DE843" s="93"/>
      <c r="DF843" s="93"/>
      <c r="DG843" s="93"/>
      <c r="DH843" s="93"/>
      <c r="DI843" s="93"/>
      <c r="DJ843" s="93"/>
      <c r="DK843" s="93"/>
      <c r="DL843" s="93"/>
      <c r="DM843" s="93"/>
      <c r="DN843" s="93"/>
      <c r="DO843" s="93"/>
      <c r="DP843" s="93"/>
      <c r="DQ843" s="93"/>
      <c r="DR843" s="93"/>
      <c r="DS843" s="93"/>
      <c r="DT843" s="93"/>
      <c r="DU843" s="93"/>
      <c r="DV843" s="93"/>
      <c r="DW843" s="93"/>
      <c r="DX843" s="93"/>
      <c r="DY843" s="93"/>
      <c r="DZ843" s="93"/>
      <c r="EA843" s="93"/>
      <c r="EB843" s="93"/>
      <c r="EC843" s="93"/>
      <c r="ED843" s="93"/>
      <c r="EE843" s="93"/>
      <c r="EF843" s="93"/>
      <c r="EG843" s="93"/>
      <c r="EH843" s="93"/>
      <c r="EI843" s="93"/>
      <c r="EJ843" s="93"/>
      <c r="EK843" s="93"/>
      <c r="EL843" s="93"/>
      <c r="EM843" s="93"/>
      <c r="EN843" s="93"/>
      <c r="EO843" s="93"/>
      <c r="EP843" s="93"/>
      <c r="EQ843" s="93"/>
      <c r="ER843" s="93"/>
      <c r="ES843" s="93"/>
      <c r="ET843" s="93"/>
      <c r="EU843" s="93"/>
      <c r="EV843" s="93"/>
      <c r="EW843" s="93"/>
      <c r="EX843" s="93"/>
      <c r="EY843" s="93"/>
      <c r="EZ843" s="93"/>
      <c r="FA843" s="93"/>
      <c r="FB843" s="93"/>
      <c r="FC843" s="93"/>
      <c r="FD843" s="93"/>
      <c r="FE843" s="93"/>
      <c r="FF843" s="93"/>
      <c r="FG843" s="93"/>
      <c r="FH843" s="93"/>
      <c r="FI843" s="93"/>
      <c r="FJ843" s="93"/>
      <c r="FK843" s="93"/>
      <c r="FL843" s="93"/>
      <c r="FM843" s="93"/>
      <c r="FN843" s="93"/>
      <c r="FO843" s="93"/>
      <c r="FP843" s="93"/>
      <c r="FQ843" s="93"/>
      <c r="FR843" s="93"/>
      <c r="FS843" s="93"/>
      <c r="FT843" s="93"/>
      <c r="FU843" s="93"/>
      <c r="FV843" s="93"/>
      <c r="FW843" s="93"/>
      <c r="FX843" s="93"/>
      <c r="FY843" s="93"/>
      <c r="FZ843" s="93"/>
      <c r="GA843" s="93"/>
      <c r="GB843" s="93"/>
      <c r="GC843" s="93"/>
      <c r="GD843" s="93"/>
      <c r="GE843" s="93"/>
      <c r="GF843" s="93"/>
      <c r="GG843" s="93"/>
      <c r="GH843" s="93"/>
      <c r="GI843" s="93"/>
      <c r="GJ843" s="93"/>
      <c r="GK843" s="93"/>
      <c r="GL843" s="93"/>
      <c r="GM843" s="93"/>
      <c r="GN843" s="93"/>
      <c r="GO843" s="93"/>
      <c r="GP843" s="93"/>
      <c r="GQ843" s="93"/>
      <c r="GR843" s="93"/>
      <c r="GS843" s="93"/>
      <c r="GT843" s="93"/>
      <c r="GU843" s="93"/>
      <c r="GV843" s="93"/>
      <c r="GW843" s="93"/>
      <c r="GX843" s="93"/>
      <c r="GY843" s="93"/>
      <c r="GZ843" s="93"/>
      <c r="HA843" s="93"/>
      <c r="HB843" s="93"/>
      <c r="HC843" s="93"/>
      <c r="HD843" s="93"/>
      <c r="HE843" s="93"/>
      <c r="HF843" s="93"/>
      <c r="HG843" s="93"/>
      <c r="HH843" s="93"/>
      <c r="HI843" s="93"/>
      <c r="HJ843" s="93"/>
      <c r="HK843" s="93"/>
      <c r="HL843" s="93"/>
      <c r="HM843" s="93"/>
      <c r="HN843" s="93"/>
      <c r="HO843" s="93"/>
      <c r="HP843" s="93"/>
      <c r="HQ843" s="93"/>
      <c r="HR843" s="93"/>
      <c r="HS843" s="93"/>
      <c r="HT843" s="93"/>
      <c r="HU843" s="93"/>
      <c r="HV843" s="93"/>
      <c r="HW843" s="93"/>
      <c r="HX843" s="93"/>
      <c r="HY843" s="93"/>
      <c r="HZ843" s="93"/>
      <c r="IA843" s="93"/>
      <c r="IB843" s="93"/>
      <c r="IC843" s="93"/>
      <c r="ID843" s="93"/>
      <c r="IE843" s="93"/>
      <c r="IF843" s="93"/>
      <c r="IG843" s="93"/>
      <c r="IH843" s="93"/>
      <c r="II843" s="93"/>
      <c r="IJ843" s="93"/>
      <c r="IK843" s="93"/>
      <c r="IL843" s="93"/>
      <c r="IM843" s="93"/>
      <c r="IN843" s="93"/>
      <c r="IO843" s="93"/>
      <c r="IP843" s="93"/>
      <c r="IQ843" s="93"/>
      <c r="IR843" s="93"/>
      <c r="IS843" s="93"/>
      <c r="IT843" s="93"/>
      <c r="IU843" s="93"/>
      <c r="IV843" s="93"/>
      <c r="IW843" s="93"/>
      <c r="IX843" s="93"/>
      <c r="IY843" s="93"/>
      <c r="IZ843" s="93"/>
      <c r="JA843" s="93"/>
      <c r="JB843" s="93"/>
      <c r="JC843" s="93"/>
      <c r="JD843" s="93"/>
      <c r="JE843" s="93"/>
      <c r="JF843" s="93"/>
      <c r="JG843" s="93"/>
      <c r="JH843" s="93"/>
      <c r="JI843" s="93"/>
      <c r="JJ843" s="93"/>
      <c r="JK843" s="93"/>
      <c r="JL843" s="93"/>
      <c r="JM843" s="93"/>
      <c r="JN843" s="93"/>
      <c r="JO843" s="93"/>
      <c r="JP843" s="93"/>
      <c r="JQ843" s="93"/>
      <c r="JR843" s="93"/>
      <c r="JS843" s="93"/>
    </row>
    <row r="844" spans="1:279" x14ac:dyDescent="0.25">
      <c r="A844" s="93"/>
      <c r="B844" s="93"/>
      <c r="C844" s="93"/>
      <c r="D844" s="93"/>
      <c r="E844" s="94"/>
      <c r="F844" s="191"/>
      <c r="G844" s="95"/>
      <c r="H844" s="191"/>
      <c r="I844" s="191"/>
      <c r="J844" s="96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  <c r="CM844" s="93"/>
      <c r="CN844" s="93"/>
      <c r="CO844" s="93"/>
      <c r="CP844" s="93"/>
      <c r="CQ844" s="93"/>
      <c r="CR844" s="93"/>
      <c r="CS844" s="93"/>
      <c r="CT844" s="93"/>
      <c r="CU844" s="93"/>
      <c r="CV844" s="93"/>
      <c r="CW844" s="93"/>
      <c r="CX844" s="93"/>
      <c r="CY844" s="93"/>
      <c r="CZ844" s="93"/>
      <c r="DA844" s="93"/>
      <c r="DB844" s="93"/>
      <c r="DC844" s="93"/>
      <c r="DD844" s="93"/>
      <c r="DE844" s="93"/>
      <c r="DF844" s="93"/>
      <c r="DG844" s="93"/>
      <c r="DH844" s="93"/>
      <c r="DI844" s="93"/>
      <c r="DJ844" s="93"/>
      <c r="DK844" s="93"/>
      <c r="DL844" s="93"/>
      <c r="DM844" s="93"/>
      <c r="DN844" s="93"/>
      <c r="DO844" s="93"/>
      <c r="DP844" s="93"/>
      <c r="DQ844" s="93"/>
      <c r="DR844" s="93"/>
      <c r="DS844" s="93"/>
      <c r="DT844" s="93"/>
      <c r="DU844" s="93"/>
      <c r="DV844" s="93"/>
      <c r="DW844" s="93"/>
      <c r="DX844" s="93"/>
      <c r="DY844" s="93"/>
      <c r="DZ844" s="93"/>
      <c r="EA844" s="93"/>
      <c r="EB844" s="93"/>
      <c r="EC844" s="93"/>
      <c r="ED844" s="93"/>
      <c r="EE844" s="93"/>
      <c r="EF844" s="93"/>
      <c r="EG844" s="93"/>
      <c r="EH844" s="93"/>
      <c r="EI844" s="93"/>
      <c r="EJ844" s="93"/>
      <c r="EK844" s="93"/>
      <c r="EL844" s="93"/>
      <c r="EM844" s="93"/>
      <c r="EN844" s="93"/>
      <c r="EO844" s="93"/>
      <c r="EP844" s="93"/>
      <c r="EQ844" s="93"/>
      <c r="ER844" s="93"/>
      <c r="ES844" s="93"/>
      <c r="ET844" s="93"/>
      <c r="EU844" s="93"/>
      <c r="EV844" s="93"/>
      <c r="EW844" s="93"/>
      <c r="EX844" s="93"/>
      <c r="EY844" s="93"/>
      <c r="EZ844" s="93"/>
      <c r="FA844" s="93"/>
      <c r="FB844" s="93"/>
      <c r="FC844" s="93"/>
      <c r="FD844" s="93"/>
      <c r="FE844" s="93"/>
      <c r="FF844" s="93"/>
      <c r="FG844" s="93"/>
      <c r="FH844" s="93"/>
      <c r="FI844" s="93"/>
      <c r="FJ844" s="93"/>
      <c r="FK844" s="93"/>
      <c r="FL844" s="93"/>
      <c r="FM844" s="93"/>
      <c r="FN844" s="93"/>
      <c r="FO844" s="93"/>
      <c r="FP844" s="93"/>
      <c r="FQ844" s="93"/>
      <c r="FR844" s="93"/>
      <c r="FS844" s="93"/>
      <c r="FT844" s="93"/>
      <c r="FU844" s="93"/>
      <c r="FV844" s="93"/>
      <c r="FW844" s="93"/>
      <c r="FX844" s="93"/>
      <c r="FY844" s="93"/>
      <c r="FZ844" s="93"/>
      <c r="GA844" s="93"/>
      <c r="GB844" s="93"/>
      <c r="GC844" s="93"/>
      <c r="GD844" s="93"/>
      <c r="GE844" s="93"/>
      <c r="GF844" s="93"/>
      <c r="GG844" s="93"/>
      <c r="GH844" s="93"/>
      <c r="GI844" s="93"/>
      <c r="GJ844" s="93"/>
      <c r="GK844" s="93"/>
      <c r="GL844" s="93"/>
      <c r="GM844" s="93"/>
      <c r="GN844" s="93"/>
      <c r="GO844" s="93"/>
      <c r="GP844" s="93"/>
      <c r="GQ844" s="93"/>
      <c r="GR844" s="93"/>
      <c r="GS844" s="93"/>
      <c r="GT844" s="93"/>
      <c r="GU844" s="93"/>
      <c r="GV844" s="93"/>
      <c r="GW844" s="93"/>
      <c r="GX844" s="93"/>
      <c r="GY844" s="93"/>
      <c r="GZ844" s="93"/>
      <c r="HA844" s="93"/>
      <c r="HB844" s="93"/>
      <c r="HC844" s="93"/>
      <c r="HD844" s="93"/>
      <c r="HE844" s="93"/>
      <c r="HF844" s="93"/>
      <c r="HG844" s="93"/>
      <c r="HH844" s="93"/>
      <c r="HI844" s="93"/>
      <c r="HJ844" s="93"/>
      <c r="HK844" s="93"/>
      <c r="HL844" s="93"/>
      <c r="HM844" s="93"/>
      <c r="HN844" s="93"/>
      <c r="HO844" s="93"/>
      <c r="HP844" s="93"/>
      <c r="HQ844" s="93"/>
      <c r="HR844" s="93"/>
      <c r="HS844" s="93"/>
      <c r="HT844" s="93"/>
      <c r="HU844" s="93"/>
      <c r="HV844" s="93"/>
      <c r="HW844" s="93"/>
      <c r="HX844" s="93"/>
      <c r="HY844" s="93"/>
      <c r="HZ844" s="93"/>
      <c r="IA844" s="93"/>
      <c r="IB844" s="93"/>
      <c r="IC844" s="93"/>
      <c r="ID844" s="93"/>
      <c r="IE844" s="93"/>
      <c r="IF844" s="93"/>
      <c r="IG844" s="93"/>
      <c r="IH844" s="93"/>
      <c r="II844" s="93"/>
      <c r="IJ844" s="93"/>
      <c r="IK844" s="93"/>
      <c r="IL844" s="93"/>
      <c r="IM844" s="93"/>
      <c r="IN844" s="93"/>
      <c r="IO844" s="93"/>
      <c r="IP844" s="93"/>
      <c r="IQ844" s="93"/>
      <c r="IR844" s="93"/>
      <c r="IS844" s="93"/>
      <c r="IT844" s="93"/>
      <c r="IU844" s="93"/>
      <c r="IV844" s="93"/>
      <c r="IW844" s="93"/>
      <c r="IX844" s="93"/>
      <c r="IY844" s="93"/>
      <c r="IZ844" s="93"/>
      <c r="JA844" s="93"/>
      <c r="JB844" s="93"/>
      <c r="JC844" s="93"/>
      <c r="JD844" s="93"/>
      <c r="JE844" s="93"/>
      <c r="JF844" s="93"/>
      <c r="JG844" s="93"/>
      <c r="JH844" s="93"/>
      <c r="JI844" s="93"/>
      <c r="JJ844" s="93"/>
      <c r="JK844" s="93"/>
      <c r="JL844" s="93"/>
      <c r="JM844" s="93"/>
      <c r="JN844" s="93"/>
      <c r="JO844" s="93"/>
      <c r="JP844" s="93"/>
      <c r="JQ844" s="93"/>
      <c r="JR844" s="93"/>
      <c r="JS844" s="93"/>
    </row>
    <row r="845" spans="1:279" x14ac:dyDescent="0.25">
      <c r="A845" s="93"/>
      <c r="B845" s="93"/>
      <c r="C845" s="93"/>
      <c r="D845" s="93"/>
      <c r="E845" s="94"/>
      <c r="F845" s="191"/>
      <c r="G845" s="95"/>
      <c r="H845" s="191"/>
      <c r="I845" s="191"/>
      <c r="J845" s="96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  <c r="CM845" s="93"/>
      <c r="CN845" s="93"/>
      <c r="CO845" s="93"/>
      <c r="CP845" s="93"/>
      <c r="CQ845" s="93"/>
      <c r="CR845" s="93"/>
      <c r="CS845" s="93"/>
      <c r="CT845" s="93"/>
      <c r="CU845" s="93"/>
      <c r="CV845" s="93"/>
      <c r="CW845" s="93"/>
      <c r="CX845" s="93"/>
      <c r="CY845" s="93"/>
      <c r="CZ845" s="93"/>
      <c r="DA845" s="93"/>
      <c r="DB845" s="93"/>
      <c r="DC845" s="93"/>
      <c r="DD845" s="93"/>
      <c r="DE845" s="93"/>
      <c r="DF845" s="93"/>
      <c r="DG845" s="93"/>
      <c r="DH845" s="93"/>
      <c r="DI845" s="93"/>
      <c r="DJ845" s="93"/>
      <c r="DK845" s="93"/>
      <c r="DL845" s="93"/>
      <c r="DM845" s="93"/>
      <c r="DN845" s="93"/>
      <c r="DO845" s="93"/>
      <c r="DP845" s="93"/>
      <c r="DQ845" s="93"/>
      <c r="DR845" s="93"/>
      <c r="DS845" s="93"/>
      <c r="DT845" s="93"/>
      <c r="DU845" s="93"/>
      <c r="DV845" s="93"/>
      <c r="DW845" s="93"/>
      <c r="DX845" s="93"/>
      <c r="DY845" s="93"/>
      <c r="DZ845" s="93"/>
      <c r="EA845" s="93"/>
      <c r="EB845" s="93"/>
      <c r="EC845" s="93"/>
      <c r="ED845" s="93"/>
      <c r="EE845" s="93"/>
      <c r="EF845" s="93"/>
      <c r="EG845" s="93"/>
      <c r="EH845" s="93"/>
      <c r="EI845" s="93"/>
      <c r="EJ845" s="93"/>
      <c r="EK845" s="93"/>
      <c r="EL845" s="93"/>
      <c r="EM845" s="93"/>
      <c r="EN845" s="93"/>
      <c r="EO845" s="93"/>
      <c r="EP845" s="93"/>
      <c r="EQ845" s="93"/>
      <c r="ER845" s="93"/>
      <c r="ES845" s="93"/>
      <c r="ET845" s="93"/>
      <c r="EU845" s="93"/>
      <c r="EV845" s="93"/>
      <c r="EW845" s="93"/>
      <c r="EX845" s="93"/>
      <c r="EY845" s="93"/>
      <c r="EZ845" s="93"/>
      <c r="FA845" s="93"/>
      <c r="FB845" s="93"/>
      <c r="FC845" s="93"/>
      <c r="FD845" s="93"/>
      <c r="FE845" s="93"/>
      <c r="FF845" s="93"/>
      <c r="FG845" s="93"/>
      <c r="FH845" s="93"/>
      <c r="FI845" s="93"/>
      <c r="FJ845" s="93"/>
      <c r="FK845" s="93"/>
      <c r="FL845" s="93"/>
      <c r="FM845" s="93"/>
      <c r="FN845" s="93"/>
      <c r="FO845" s="93"/>
      <c r="FP845" s="93"/>
      <c r="FQ845" s="93"/>
      <c r="FR845" s="93"/>
      <c r="FS845" s="93"/>
      <c r="FT845" s="93"/>
      <c r="FU845" s="93"/>
      <c r="FV845" s="93"/>
      <c r="FW845" s="93"/>
      <c r="FX845" s="93"/>
      <c r="FY845" s="93"/>
      <c r="FZ845" s="93"/>
      <c r="GA845" s="93"/>
      <c r="GB845" s="93"/>
      <c r="GC845" s="93"/>
      <c r="GD845" s="93"/>
      <c r="GE845" s="93"/>
      <c r="GF845" s="93"/>
      <c r="GG845" s="93"/>
      <c r="GH845" s="93"/>
      <c r="GI845" s="93"/>
      <c r="GJ845" s="93"/>
      <c r="GK845" s="93"/>
      <c r="GL845" s="93"/>
      <c r="GM845" s="93"/>
      <c r="GN845" s="93"/>
      <c r="GO845" s="93"/>
      <c r="GP845" s="93"/>
      <c r="GQ845" s="93"/>
      <c r="GR845" s="93"/>
      <c r="GS845" s="93"/>
      <c r="GT845" s="93"/>
      <c r="GU845" s="93"/>
      <c r="GV845" s="93"/>
      <c r="GW845" s="93"/>
      <c r="GX845" s="93"/>
      <c r="GY845" s="93"/>
      <c r="GZ845" s="93"/>
      <c r="HA845" s="93"/>
      <c r="HB845" s="93"/>
      <c r="HC845" s="93"/>
      <c r="HD845" s="93"/>
      <c r="HE845" s="93"/>
      <c r="HF845" s="93"/>
      <c r="HG845" s="93"/>
      <c r="HH845" s="93"/>
      <c r="HI845" s="93"/>
      <c r="HJ845" s="93"/>
      <c r="HK845" s="93"/>
      <c r="HL845" s="93"/>
      <c r="HM845" s="93"/>
      <c r="HN845" s="93"/>
      <c r="HO845" s="93"/>
      <c r="HP845" s="93"/>
      <c r="HQ845" s="93"/>
      <c r="HR845" s="93"/>
      <c r="HS845" s="93"/>
      <c r="HT845" s="93"/>
      <c r="HU845" s="93"/>
      <c r="HV845" s="93"/>
      <c r="HW845" s="93"/>
      <c r="HX845" s="93"/>
      <c r="HY845" s="93"/>
      <c r="HZ845" s="93"/>
      <c r="IA845" s="93"/>
      <c r="IB845" s="93"/>
      <c r="IC845" s="93"/>
      <c r="ID845" s="93"/>
      <c r="IE845" s="93"/>
      <c r="IF845" s="93"/>
      <c r="IG845" s="93"/>
      <c r="IH845" s="93"/>
      <c r="II845" s="93"/>
      <c r="IJ845" s="93"/>
      <c r="IK845" s="93"/>
      <c r="IL845" s="93"/>
      <c r="IM845" s="93"/>
      <c r="IN845" s="93"/>
      <c r="IO845" s="93"/>
      <c r="IP845" s="93"/>
      <c r="IQ845" s="93"/>
      <c r="IR845" s="93"/>
      <c r="IS845" s="93"/>
      <c r="IT845" s="93"/>
      <c r="IU845" s="93"/>
      <c r="IV845" s="93"/>
      <c r="IW845" s="93"/>
      <c r="IX845" s="93"/>
      <c r="IY845" s="93"/>
      <c r="IZ845" s="93"/>
      <c r="JA845" s="93"/>
      <c r="JB845" s="93"/>
      <c r="JC845" s="93"/>
      <c r="JD845" s="93"/>
      <c r="JE845" s="93"/>
      <c r="JF845" s="93"/>
      <c r="JG845" s="93"/>
      <c r="JH845" s="93"/>
      <c r="JI845" s="93"/>
      <c r="JJ845" s="93"/>
      <c r="JK845" s="93"/>
      <c r="JL845" s="93"/>
      <c r="JM845" s="93"/>
      <c r="JN845" s="93"/>
      <c r="JO845" s="93"/>
      <c r="JP845" s="93"/>
      <c r="JQ845" s="93"/>
      <c r="JR845" s="93"/>
      <c r="JS845" s="93"/>
    </row>
    <row r="846" spans="1:279" x14ac:dyDescent="0.25">
      <c r="A846" s="93"/>
      <c r="B846" s="93"/>
      <c r="C846" s="93"/>
      <c r="D846" s="93"/>
      <c r="E846" s="94"/>
      <c r="F846" s="191"/>
      <c r="G846" s="95"/>
      <c r="H846" s="191"/>
      <c r="I846" s="191"/>
      <c r="J846" s="96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  <c r="CM846" s="93"/>
      <c r="CN846" s="93"/>
      <c r="CO846" s="93"/>
      <c r="CP846" s="93"/>
      <c r="CQ846" s="93"/>
      <c r="CR846" s="93"/>
      <c r="CS846" s="93"/>
      <c r="CT846" s="93"/>
      <c r="CU846" s="93"/>
      <c r="CV846" s="93"/>
      <c r="CW846" s="93"/>
      <c r="CX846" s="93"/>
      <c r="CY846" s="93"/>
      <c r="CZ846" s="93"/>
      <c r="DA846" s="93"/>
      <c r="DB846" s="93"/>
      <c r="DC846" s="93"/>
      <c r="DD846" s="93"/>
      <c r="DE846" s="93"/>
      <c r="DF846" s="93"/>
      <c r="DG846" s="93"/>
      <c r="DH846" s="93"/>
      <c r="DI846" s="93"/>
      <c r="DJ846" s="93"/>
      <c r="DK846" s="93"/>
      <c r="DL846" s="93"/>
      <c r="DM846" s="93"/>
      <c r="DN846" s="93"/>
      <c r="DO846" s="93"/>
      <c r="DP846" s="93"/>
      <c r="DQ846" s="93"/>
      <c r="DR846" s="93"/>
      <c r="DS846" s="93"/>
      <c r="DT846" s="93"/>
      <c r="DU846" s="93"/>
      <c r="DV846" s="93"/>
      <c r="DW846" s="93"/>
      <c r="DX846" s="93"/>
      <c r="DY846" s="93"/>
      <c r="DZ846" s="93"/>
      <c r="EA846" s="93"/>
      <c r="EB846" s="93"/>
      <c r="EC846" s="93"/>
      <c r="ED846" s="93"/>
      <c r="EE846" s="93"/>
      <c r="EF846" s="93"/>
      <c r="EG846" s="93"/>
      <c r="EH846" s="93"/>
      <c r="EI846" s="93"/>
      <c r="EJ846" s="93"/>
      <c r="EK846" s="93"/>
      <c r="EL846" s="93"/>
      <c r="EM846" s="93"/>
      <c r="EN846" s="93"/>
      <c r="EO846" s="93"/>
      <c r="EP846" s="93"/>
      <c r="EQ846" s="93"/>
      <c r="ER846" s="93"/>
      <c r="ES846" s="93"/>
      <c r="ET846" s="93"/>
      <c r="EU846" s="93"/>
      <c r="EV846" s="93"/>
      <c r="EW846" s="93"/>
      <c r="EX846" s="93"/>
      <c r="EY846" s="93"/>
      <c r="EZ846" s="93"/>
      <c r="FA846" s="93"/>
      <c r="FB846" s="93"/>
      <c r="FC846" s="93"/>
      <c r="FD846" s="93"/>
      <c r="FE846" s="93"/>
      <c r="FF846" s="93"/>
      <c r="FG846" s="93"/>
      <c r="FH846" s="93"/>
      <c r="FI846" s="93"/>
      <c r="FJ846" s="93"/>
      <c r="FK846" s="93"/>
      <c r="FL846" s="93"/>
      <c r="FM846" s="93"/>
      <c r="FN846" s="93"/>
      <c r="FO846" s="93"/>
      <c r="FP846" s="93"/>
      <c r="FQ846" s="93"/>
      <c r="FR846" s="93"/>
      <c r="FS846" s="93"/>
      <c r="FT846" s="93"/>
      <c r="FU846" s="93"/>
      <c r="FV846" s="93"/>
      <c r="FW846" s="93"/>
      <c r="FX846" s="93"/>
      <c r="FY846" s="93"/>
      <c r="FZ846" s="93"/>
      <c r="GA846" s="93"/>
      <c r="GB846" s="93"/>
      <c r="GC846" s="93"/>
      <c r="GD846" s="93"/>
      <c r="GE846" s="93"/>
      <c r="GF846" s="93"/>
      <c r="GG846" s="93"/>
      <c r="GH846" s="93"/>
      <c r="GI846" s="93"/>
      <c r="GJ846" s="93"/>
      <c r="GK846" s="93"/>
      <c r="GL846" s="93"/>
      <c r="GM846" s="93"/>
      <c r="GN846" s="93"/>
      <c r="GO846" s="93"/>
      <c r="GP846" s="93"/>
      <c r="GQ846" s="93"/>
      <c r="GR846" s="93"/>
      <c r="GS846" s="93"/>
      <c r="GT846" s="93"/>
      <c r="GU846" s="93"/>
      <c r="GV846" s="93"/>
      <c r="GW846" s="93"/>
      <c r="GX846" s="93"/>
      <c r="GY846" s="93"/>
      <c r="GZ846" s="93"/>
      <c r="HA846" s="93"/>
      <c r="HB846" s="93"/>
      <c r="HC846" s="93"/>
      <c r="HD846" s="93"/>
      <c r="HE846" s="93"/>
      <c r="HF846" s="93"/>
      <c r="HG846" s="93"/>
      <c r="HH846" s="93"/>
      <c r="HI846" s="93"/>
      <c r="HJ846" s="93"/>
      <c r="HK846" s="93"/>
      <c r="HL846" s="93"/>
      <c r="HM846" s="93"/>
      <c r="HN846" s="93"/>
      <c r="HO846" s="93"/>
      <c r="HP846" s="93"/>
      <c r="HQ846" s="93"/>
      <c r="HR846" s="93"/>
      <c r="HS846" s="93"/>
      <c r="HT846" s="93"/>
      <c r="HU846" s="93"/>
      <c r="HV846" s="93"/>
      <c r="HW846" s="93"/>
      <c r="HX846" s="93"/>
      <c r="HY846" s="93"/>
      <c r="HZ846" s="93"/>
      <c r="IA846" s="93"/>
      <c r="IB846" s="93"/>
      <c r="IC846" s="93"/>
      <c r="ID846" s="93"/>
      <c r="IE846" s="93"/>
      <c r="IF846" s="93"/>
      <c r="IG846" s="93"/>
      <c r="IH846" s="93"/>
      <c r="II846" s="93"/>
      <c r="IJ846" s="93"/>
      <c r="IK846" s="93"/>
      <c r="IL846" s="93"/>
      <c r="IM846" s="93"/>
      <c r="IN846" s="93"/>
      <c r="IO846" s="93"/>
      <c r="IP846" s="93"/>
      <c r="IQ846" s="93"/>
      <c r="IR846" s="93"/>
      <c r="IS846" s="93"/>
      <c r="IT846" s="93"/>
      <c r="IU846" s="93"/>
      <c r="IV846" s="93"/>
      <c r="IW846" s="93"/>
      <c r="IX846" s="93"/>
      <c r="IY846" s="93"/>
      <c r="IZ846" s="93"/>
      <c r="JA846" s="93"/>
      <c r="JB846" s="93"/>
      <c r="JC846" s="93"/>
      <c r="JD846" s="93"/>
      <c r="JE846" s="93"/>
      <c r="JF846" s="93"/>
      <c r="JG846" s="93"/>
      <c r="JH846" s="93"/>
      <c r="JI846" s="93"/>
      <c r="JJ846" s="93"/>
      <c r="JK846" s="93"/>
      <c r="JL846" s="93"/>
      <c r="JM846" s="93"/>
      <c r="JN846" s="93"/>
      <c r="JO846" s="93"/>
      <c r="JP846" s="93"/>
      <c r="JQ846" s="93"/>
      <c r="JR846" s="93"/>
      <c r="JS846" s="93"/>
    </row>
    <row r="847" spans="1:279" x14ac:dyDescent="0.25">
      <c r="A847" s="93"/>
      <c r="B847" s="93"/>
      <c r="C847" s="93"/>
      <c r="D847" s="93"/>
      <c r="E847" s="94"/>
      <c r="F847" s="191"/>
      <c r="G847" s="95"/>
      <c r="H847" s="191"/>
      <c r="I847" s="191"/>
      <c r="J847" s="96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  <c r="CM847" s="93"/>
      <c r="CN847" s="93"/>
      <c r="CO847" s="93"/>
      <c r="CP847" s="93"/>
      <c r="CQ847" s="93"/>
      <c r="CR847" s="93"/>
      <c r="CS847" s="93"/>
      <c r="CT847" s="93"/>
      <c r="CU847" s="93"/>
      <c r="CV847" s="93"/>
      <c r="CW847" s="93"/>
      <c r="CX847" s="93"/>
      <c r="CY847" s="93"/>
      <c r="CZ847" s="93"/>
      <c r="DA847" s="93"/>
      <c r="DB847" s="93"/>
      <c r="DC847" s="93"/>
      <c r="DD847" s="93"/>
      <c r="DE847" s="93"/>
      <c r="DF847" s="93"/>
      <c r="DG847" s="93"/>
      <c r="DH847" s="93"/>
      <c r="DI847" s="93"/>
      <c r="DJ847" s="93"/>
      <c r="DK847" s="93"/>
      <c r="DL847" s="93"/>
      <c r="DM847" s="93"/>
      <c r="DN847" s="93"/>
      <c r="DO847" s="93"/>
      <c r="DP847" s="93"/>
      <c r="DQ847" s="93"/>
      <c r="DR847" s="93"/>
      <c r="DS847" s="93"/>
      <c r="DT847" s="93"/>
      <c r="DU847" s="93"/>
      <c r="DV847" s="93"/>
      <c r="DW847" s="93"/>
      <c r="DX847" s="93"/>
      <c r="DY847" s="93"/>
      <c r="DZ847" s="93"/>
      <c r="EA847" s="93"/>
      <c r="EB847" s="93"/>
      <c r="EC847" s="93"/>
      <c r="ED847" s="93"/>
      <c r="EE847" s="93"/>
      <c r="EF847" s="93"/>
      <c r="EG847" s="93"/>
      <c r="EH847" s="93"/>
      <c r="EI847" s="93"/>
      <c r="EJ847" s="93"/>
      <c r="EK847" s="93"/>
      <c r="EL847" s="93"/>
      <c r="EM847" s="93"/>
      <c r="EN847" s="93"/>
      <c r="EO847" s="93"/>
      <c r="EP847" s="93"/>
      <c r="EQ847" s="93"/>
      <c r="ER847" s="93"/>
      <c r="ES847" s="93"/>
      <c r="ET847" s="93"/>
      <c r="EU847" s="93"/>
      <c r="EV847" s="93"/>
      <c r="EW847" s="93"/>
      <c r="EX847" s="93"/>
      <c r="EY847" s="93"/>
      <c r="EZ847" s="93"/>
      <c r="FA847" s="93"/>
      <c r="FB847" s="93"/>
      <c r="FC847" s="93"/>
      <c r="FD847" s="93"/>
      <c r="FE847" s="93"/>
      <c r="FF847" s="93"/>
      <c r="FG847" s="93"/>
      <c r="FH847" s="93"/>
      <c r="FI847" s="93"/>
      <c r="FJ847" s="93"/>
      <c r="FK847" s="93"/>
      <c r="FL847" s="93"/>
      <c r="FM847" s="93"/>
      <c r="FN847" s="93"/>
      <c r="FO847" s="93"/>
      <c r="FP847" s="93"/>
      <c r="FQ847" s="93"/>
      <c r="FR847" s="93"/>
      <c r="FS847" s="93"/>
      <c r="FT847" s="93"/>
      <c r="FU847" s="93"/>
      <c r="FV847" s="93"/>
      <c r="FW847" s="93"/>
      <c r="FX847" s="93"/>
      <c r="FY847" s="93"/>
      <c r="FZ847" s="93"/>
      <c r="GA847" s="93"/>
      <c r="GB847" s="93"/>
      <c r="GC847" s="93"/>
      <c r="GD847" s="93"/>
      <c r="GE847" s="93"/>
      <c r="GF847" s="93"/>
      <c r="GG847" s="93"/>
      <c r="GH847" s="93"/>
      <c r="GI847" s="93"/>
      <c r="GJ847" s="93"/>
      <c r="GK847" s="93"/>
      <c r="GL847" s="93"/>
      <c r="GM847" s="93"/>
      <c r="GN847" s="93"/>
      <c r="GO847" s="93"/>
      <c r="GP847" s="93"/>
      <c r="GQ847" s="93"/>
      <c r="GR847" s="93"/>
      <c r="GS847" s="93"/>
      <c r="GT847" s="93"/>
      <c r="GU847" s="93"/>
      <c r="GV847" s="93"/>
      <c r="GW847" s="93"/>
      <c r="GX847" s="93"/>
      <c r="GY847" s="93"/>
      <c r="GZ847" s="93"/>
      <c r="HA847" s="93"/>
      <c r="HB847" s="93"/>
      <c r="HC847" s="93"/>
      <c r="HD847" s="93"/>
      <c r="HE847" s="93"/>
      <c r="HF847" s="93"/>
      <c r="HG847" s="93"/>
      <c r="HH847" s="93"/>
      <c r="HI847" s="93"/>
      <c r="HJ847" s="93"/>
      <c r="HK847" s="93"/>
      <c r="HL847" s="93"/>
      <c r="HM847" s="93"/>
      <c r="HN847" s="93"/>
      <c r="HO847" s="93"/>
      <c r="HP847" s="93"/>
      <c r="HQ847" s="93"/>
      <c r="HR847" s="93"/>
      <c r="HS847" s="93"/>
      <c r="HT847" s="93"/>
      <c r="HU847" s="93"/>
      <c r="HV847" s="93"/>
      <c r="HW847" s="93"/>
      <c r="HX847" s="93"/>
      <c r="HY847" s="93"/>
      <c r="HZ847" s="93"/>
      <c r="IA847" s="93"/>
      <c r="IB847" s="93"/>
      <c r="IC847" s="93"/>
      <c r="ID847" s="93"/>
      <c r="IE847" s="93"/>
      <c r="IF847" s="93"/>
      <c r="IG847" s="93"/>
      <c r="IH847" s="93"/>
      <c r="II847" s="93"/>
      <c r="IJ847" s="93"/>
      <c r="IK847" s="93"/>
      <c r="IL847" s="93"/>
      <c r="IM847" s="93"/>
      <c r="IN847" s="93"/>
      <c r="IO847" s="93"/>
      <c r="IP847" s="93"/>
      <c r="IQ847" s="93"/>
      <c r="IR847" s="93"/>
      <c r="IS847" s="93"/>
      <c r="IT847" s="93"/>
      <c r="IU847" s="93"/>
      <c r="IV847" s="93"/>
      <c r="IW847" s="93"/>
      <c r="IX847" s="93"/>
      <c r="IY847" s="93"/>
      <c r="IZ847" s="93"/>
      <c r="JA847" s="93"/>
      <c r="JB847" s="93"/>
      <c r="JC847" s="93"/>
      <c r="JD847" s="93"/>
      <c r="JE847" s="93"/>
      <c r="JF847" s="93"/>
      <c r="JG847" s="93"/>
      <c r="JH847" s="93"/>
      <c r="JI847" s="93"/>
      <c r="JJ847" s="93"/>
      <c r="JK847" s="93"/>
      <c r="JL847" s="93"/>
      <c r="JM847" s="93"/>
      <c r="JN847" s="93"/>
      <c r="JO847" s="93"/>
      <c r="JP847" s="93"/>
      <c r="JQ847" s="93"/>
      <c r="JR847" s="93"/>
      <c r="JS847" s="93"/>
    </row>
    <row r="848" spans="1:279" x14ac:dyDescent="0.25">
      <c r="A848" s="93"/>
      <c r="B848" s="93"/>
      <c r="C848" s="93"/>
      <c r="D848" s="93"/>
      <c r="E848" s="94"/>
      <c r="F848" s="191"/>
      <c r="G848" s="95"/>
      <c r="H848" s="191"/>
      <c r="I848" s="191"/>
      <c r="J848" s="96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  <c r="CM848" s="93"/>
      <c r="CN848" s="93"/>
      <c r="CO848" s="93"/>
      <c r="CP848" s="93"/>
      <c r="CQ848" s="93"/>
      <c r="CR848" s="93"/>
      <c r="CS848" s="93"/>
      <c r="CT848" s="93"/>
      <c r="CU848" s="93"/>
      <c r="CV848" s="93"/>
      <c r="CW848" s="93"/>
      <c r="CX848" s="93"/>
      <c r="CY848" s="93"/>
      <c r="CZ848" s="93"/>
      <c r="DA848" s="93"/>
      <c r="DB848" s="93"/>
      <c r="DC848" s="93"/>
      <c r="DD848" s="93"/>
      <c r="DE848" s="93"/>
      <c r="DF848" s="93"/>
      <c r="DG848" s="93"/>
      <c r="DH848" s="93"/>
      <c r="DI848" s="93"/>
      <c r="DJ848" s="93"/>
      <c r="DK848" s="93"/>
      <c r="DL848" s="93"/>
      <c r="DM848" s="93"/>
      <c r="DN848" s="93"/>
      <c r="DO848" s="93"/>
      <c r="DP848" s="93"/>
      <c r="DQ848" s="93"/>
      <c r="DR848" s="93"/>
      <c r="DS848" s="93"/>
      <c r="DT848" s="93"/>
      <c r="DU848" s="93"/>
      <c r="DV848" s="93"/>
      <c r="DW848" s="93"/>
      <c r="DX848" s="93"/>
      <c r="DY848" s="93"/>
      <c r="DZ848" s="93"/>
      <c r="EA848" s="93"/>
      <c r="EB848" s="93"/>
      <c r="EC848" s="93"/>
      <c r="ED848" s="93"/>
      <c r="EE848" s="93"/>
      <c r="EF848" s="93"/>
      <c r="EG848" s="93"/>
      <c r="EH848" s="93"/>
      <c r="EI848" s="93"/>
      <c r="EJ848" s="93"/>
      <c r="EK848" s="93"/>
      <c r="EL848" s="93"/>
      <c r="EM848" s="93"/>
      <c r="EN848" s="93"/>
      <c r="EO848" s="93"/>
      <c r="EP848" s="93"/>
      <c r="EQ848" s="93"/>
      <c r="ER848" s="93"/>
      <c r="ES848" s="93"/>
      <c r="ET848" s="93"/>
      <c r="EU848" s="93"/>
      <c r="EV848" s="93"/>
      <c r="EW848" s="93"/>
      <c r="EX848" s="93"/>
      <c r="EY848" s="93"/>
      <c r="EZ848" s="93"/>
      <c r="FA848" s="93"/>
      <c r="FB848" s="93"/>
      <c r="FC848" s="93"/>
      <c r="FD848" s="93"/>
      <c r="FE848" s="93"/>
      <c r="FF848" s="93"/>
      <c r="FG848" s="93"/>
      <c r="FH848" s="93"/>
      <c r="FI848" s="93"/>
      <c r="FJ848" s="93"/>
      <c r="FK848" s="93"/>
      <c r="FL848" s="93"/>
      <c r="FM848" s="93"/>
      <c r="FN848" s="93"/>
      <c r="FO848" s="93"/>
      <c r="FP848" s="93"/>
      <c r="FQ848" s="93"/>
      <c r="FR848" s="93"/>
      <c r="FS848" s="93"/>
      <c r="FT848" s="93"/>
      <c r="FU848" s="93"/>
      <c r="FV848" s="93"/>
      <c r="FW848" s="93"/>
      <c r="FX848" s="93"/>
      <c r="FY848" s="93"/>
      <c r="FZ848" s="93"/>
      <c r="GA848" s="93"/>
      <c r="GB848" s="93"/>
      <c r="GC848" s="93"/>
      <c r="GD848" s="93"/>
      <c r="GE848" s="93"/>
      <c r="GF848" s="93"/>
      <c r="GG848" s="93"/>
      <c r="GH848" s="93"/>
      <c r="GI848" s="93"/>
      <c r="GJ848" s="93"/>
      <c r="GK848" s="93"/>
      <c r="GL848" s="93"/>
      <c r="GM848" s="93"/>
      <c r="GN848" s="93"/>
      <c r="GO848" s="93"/>
      <c r="GP848" s="93"/>
      <c r="GQ848" s="93"/>
      <c r="GR848" s="93"/>
      <c r="GS848" s="93"/>
      <c r="GT848" s="93"/>
      <c r="GU848" s="93"/>
      <c r="GV848" s="93"/>
      <c r="GW848" s="93"/>
      <c r="GX848" s="93"/>
      <c r="GY848" s="93"/>
      <c r="GZ848" s="93"/>
      <c r="HA848" s="93"/>
      <c r="HB848" s="93"/>
      <c r="HC848" s="93"/>
      <c r="HD848" s="93"/>
      <c r="HE848" s="93"/>
      <c r="HF848" s="93"/>
      <c r="HG848" s="93"/>
      <c r="HH848" s="93"/>
      <c r="HI848" s="93"/>
      <c r="HJ848" s="93"/>
      <c r="HK848" s="93"/>
      <c r="HL848" s="93"/>
      <c r="HM848" s="93"/>
      <c r="HN848" s="93"/>
      <c r="HO848" s="93"/>
      <c r="HP848" s="93"/>
      <c r="HQ848" s="93"/>
      <c r="HR848" s="93"/>
      <c r="HS848" s="93"/>
      <c r="HT848" s="93"/>
      <c r="HU848" s="93"/>
      <c r="HV848" s="93"/>
      <c r="HW848" s="93"/>
      <c r="HX848" s="93"/>
      <c r="HY848" s="93"/>
      <c r="HZ848" s="93"/>
      <c r="IA848" s="93"/>
      <c r="IB848" s="93"/>
      <c r="IC848" s="93"/>
      <c r="ID848" s="93"/>
      <c r="IE848" s="93"/>
      <c r="IF848" s="93"/>
      <c r="IG848" s="93"/>
      <c r="IH848" s="93"/>
      <c r="II848" s="93"/>
      <c r="IJ848" s="93"/>
      <c r="IK848" s="93"/>
      <c r="IL848" s="93"/>
      <c r="IM848" s="93"/>
      <c r="IN848" s="93"/>
      <c r="IO848" s="93"/>
      <c r="IP848" s="93"/>
      <c r="IQ848" s="93"/>
      <c r="IR848" s="93"/>
      <c r="IS848" s="93"/>
      <c r="IT848" s="93"/>
      <c r="IU848" s="93"/>
      <c r="IV848" s="93"/>
      <c r="IW848" s="93"/>
      <c r="IX848" s="93"/>
      <c r="IY848" s="93"/>
      <c r="IZ848" s="93"/>
      <c r="JA848" s="93"/>
      <c r="JB848" s="93"/>
      <c r="JC848" s="93"/>
      <c r="JD848" s="93"/>
      <c r="JE848" s="93"/>
      <c r="JF848" s="93"/>
      <c r="JG848" s="93"/>
      <c r="JH848" s="93"/>
      <c r="JI848" s="93"/>
      <c r="JJ848" s="93"/>
      <c r="JK848" s="93"/>
      <c r="JL848" s="93"/>
      <c r="JM848" s="93"/>
      <c r="JN848" s="93"/>
      <c r="JO848" s="93"/>
      <c r="JP848" s="93"/>
      <c r="JQ848" s="93"/>
      <c r="JR848" s="93"/>
      <c r="JS848" s="93"/>
    </row>
    <row r="849" spans="1:279" x14ac:dyDescent="0.25">
      <c r="A849" s="93"/>
      <c r="B849" s="93"/>
      <c r="C849" s="93"/>
      <c r="D849" s="93"/>
      <c r="E849" s="94"/>
      <c r="F849" s="191"/>
      <c r="G849" s="95"/>
      <c r="H849" s="191"/>
      <c r="I849" s="191"/>
      <c r="J849" s="96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A849" s="93"/>
      <c r="DB849" s="93"/>
      <c r="DC849" s="93"/>
      <c r="DD849" s="93"/>
      <c r="DE849" s="93"/>
      <c r="DF849" s="93"/>
      <c r="DG849" s="93"/>
      <c r="DH849" s="93"/>
      <c r="DI849" s="93"/>
      <c r="DJ849" s="93"/>
      <c r="DK849" s="93"/>
      <c r="DL849" s="93"/>
      <c r="DM849" s="93"/>
      <c r="DN849" s="93"/>
      <c r="DO849" s="93"/>
      <c r="DP849" s="93"/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93"/>
      <c r="EL849" s="93"/>
      <c r="EM849" s="93"/>
      <c r="EN849" s="93"/>
      <c r="EO849" s="93"/>
      <c r="EP849" s="93"/>
      <c r="EQ849" s="93"/>
      <c r="ER849" s="93"/>
      <c r="ES849" s="93"/>
      <c r="ET849" s="93"/>
      <c r="EU849" s="93"/>
      <c r="EV849" s="93"/>
      <c r="EW849" s="93"/>
      <c r="EX849" s="93"/>
      <c r="EY849" s="93"/>
      <c r="EZ849" s="93"/>
      <c r="FA849" s="93"/>
      <c r="FB849" s="93"/>
      <c r="FC849" s="93"/>
      <c r="FD849" s="93"/>
      <c r="FE849" s="93"/>
      <c r="FF849" s="93"/>
      <c r="FG849" s="93"/>
      <c r="FH849" s="93"/>
      <c r="FI849" s="93"/>
      <c r="FJ849" s="93"/>
      <c r="FK849" s="93"/>
      <c r="FL849" s="93"/>
      <c r="FM849" s="93"/>
      <c r="FN849" s="93"/>
      <c r="FO849" s="93"/>
      <c r="FP849" s="93"/>
      <c r="FQ849" s="93"/>
      <c r="FR849" s="93"/>
      <c r="FS849" s="93"/>
      <c r="FT849" s="93"/>
      <c r="FU849" s="93"/>
      <c r="FV849" s="93"/>
      <c r="FW849" s="93"/>
      <c r="FX849" s="93"/>
      <c r="FY849" s="93"/>
      <c r="FZ849" s="93"/>
      <c r="GA849" s="93"/>
      <c r="GB849" s="93"/>
      <c r="GC849" s="93"/>
      <c r="GD849" s="93"/>
      <c r="GE849" s="93"/>
      <c r="GF849" s="93"/>
      <c r="GG849" s="93"/>
      <c r="GH849" s="93"/>
      <c r="GI849" s="93"/>
      <c r="GJ849" s="93"/>
      <c r="GK849" s="93"/>
      <c r="GL849" s="93"/>
      <c r="GM849" s="93"/>
      <c r="GN849" s="93"/>
      <c r="GO849" s="93"/>
      <c r="GP849" s="93"/>
      <c r="GQ849" s="93"/>
      <c r="GR849" s="93"/>
      <c r="GS849" s="93"/>
      <c r="GT849" s="93"/>
      <c r="GU849" s="93"/>
      <c r="GV849" s="93"/>
      <c r="GW849" s="93"/>
      <c r="GX849" s="93"/>
      <c r="GY849" s="93"/>
      <c r="GZ849" s="93"/>
      <c r="HA849" s="93"/>
      <c r="HB849" s="93"/>
      <c r="HC849" s="93"/>
      <c r="HD849" s="93"/>
      <c r="HE849" s="93"/>
      <c r="HF849" s="93"/>
      <c r="HG849" s="93"/>
      <c r="HH849" s="93"/>
      <c r="HI849" s="93"/>
      <c r="HJ849" s="93"/>
      <c r="HK849" s="93"/>
      <c r="HL849" s="93"/>
      <c r="HM849" s="93"/>
      <c r="HN849" s="93"/>
      <c r="HO849" s="93"/>
      <c r="HP849" s="93"/>
      <c r="HQ849" s="93"/>
      <c r="HR849" s="93"/>
      <c r="HS849" s="93"/>
      <c r="HT849" s="93"/>
      <c r="HU849" s="93"/>
      <c r="HV849" s="93"/>
      <c r="HW849" s="93"/>
      <c r="HX849" s="93"/>
      <c r="HY849" s="93"/>
      <c r="HZ849" s="93"/>
      <c r="IA849" s="93"/>
      <c r="IB849" s="93"/>
      <c r="IC849" s="93"/>
      <c r="ID849" s="93"/>
      <c r="IE849" s="93"/>
      <c r="IF849" s="93"/>
      <c r="IG849" s="93"/>
      <c r="IH849" s="93"/>
      <c r="II849" s="93"/>
      <c r="IJ849" s="93"/>
      <c r="IK849" s="93"/>
      <c r="IL849" s="93"/>
      <c r="IM849" s="93"/>
      <c r="IN849" s="93"/>
      <c r="IO849" s="93"/>
      <c r="IP849" s="93"/>
      <c r="IQ849" s="93"/>
      <c r="IR849" s="93"/>
      <c r="IS849" s="93"/>
      <c r="IT849" s="93"/>
      <c r="IU849" s="93"/>
      <c r="IV849" s="93"/>
      <c r="IW849" s="93"/>
      <c r="IX849" s="93"/>
      <c r="IY849" s="93"/>
      <c r="IZ849" s="93"/>
      <c r="JA849" s="93"/>
      <c r="JB849" s="93"/>
      <c r="JC849" s="93"/>
      <c r="JD849" s="93"/>
      <c r="JE849" s="93"/>
      <c r="JF849" s="93"/>
      <c r="JG849" s="93"/>
      <c r="JH849" s="93"/>
      <c r="JI849" s="93"/>
      <c r="JJ849" s="93"/>
      <c r="JK849" s="93"/>
      <c r="JL849" s="93"/>
      <c r="JM849" s="93"/>
      <c r="JN849" s="93"/>
      <c r="JO849" s="93"/>
      <c r="JP849" s="93"/>
      <c r="JQ849" s="93"/>
      <c r="JR849" s="93"/>
      <c r="JS849" s="93"/>
    </row>
    <row r="850" spans="1:279" x14ac:dyDescent="0.25">
      <c r="A850" s="93"/>
      <c r="B850" s="93"/>
      <c r="C850" s="93"/>
      <c r="D850" s="93"/>
      <c r="E850" s="94"/>
      <c r="F850" s="191"/>
      <c r="G850" s="95"/>
      <c r="H850" s="191"/>
      <c r="I850" s="191"/>
      <c r="J850" s="96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  <c r="CM850" s="93"/>
      <c r="CN850" s="93"/>
      <c r="CO850" s="93"/>
      <c r="CP850" s="93"/>
      <c r="CQ850" s="93"/>
      <c r="CR850" s="93"/>
      <c r="CS850" s="93"/>
      <c r="CT850" s="93"/>
      <c r="CU850" s="93"/>
      <c r="CV850" s="93"/>
      <c r="CW850" s="93"/>
      <c r="CX850" s="93"/>
      <c r="CY850" s="93"/>
      <c r="CZ850" s="93"/>
      <c r="DA850" s="93"/>
      <c r="DB850" s="93"/>
      <c r="DC850" s="93"/>
      <c r="DD850" s="93"/>
      <c r="DE850" s="93"/>
      <c r="DF850" s="93"/>
      <c r="DG850" s="93"/>
      <c r="DH850" s="93"/>
      <c r="DI850" s="93"/>
      <c r="DJ850" s="93"/>
      <c r="DK850" s="93"/>
      <c r="DL850" s="93"/>
      <c r="DM850" s="93"/>
      <c r="DN850" s="93"/>
      <c r="DO850" s="93"/>
      <c r="DP850" s="93"/>
      <c r="DQ850" s="93"/>
      <c r="DR850" s="93"/>
      <c r="DS850" s="93"/>
      <c r="DT850" s="93"/>
      <c r="DU850" s="93"/>
      <c r="DV850" s="93"/>
      <c r="DW850" s="93"/>
      <c r="DX850" s="93"/>
      <c r="DY850" s="93"/>
      <c r="DZ850" s="93"/>
      <c r="EA850" s="93"/>
      <c r="EB850" s="93"/>
      <c r="EC850" s="93"/>
      <c r="ED850" s="93"/>
      <c r="EE850" s="93"/>
      <c r="EF850" s="93"/>
      <c r="EG850" s="93"/>
      <c r="EH850" s="93"/>
      <c r="EI850" s="93"/>
      <c r="EJ850" s="93"/>
      <c r="EK850" s="93"/>
      <c r="EL850" s="93"/>
      <c r="EM850" s="93"/>
      <c r="EN850" s="93"/>
      <c r="EO850" s="93"/>
      <c r="EP850" s="93"/>
      <c r="EQ850" s="93"/>
      <c r="ER850" s="93"/>
      <c r="ES850" s="93"/>
      <c r="ET850" s="93"/>
      <c r="EU850" s="93"/>
      <c r="EV850" s="93"/>
      <c r="EW850" s="93"/>
      <c r="EX850" s="93"/>
      <c r="EY850" s="93"/>
      <c r="EZ850" s="93"/>
      <c r="FA850" s="93"/>
      <c r="FB850" s="93"/>
      <c r="FC850" s="93"/>
      <c r="FD850" s="93"/>
      <c r="FE850" s="93"/>
      <c r="FF850" s="93"/>
      <c r="FG850" s="93"/>
      <c r="FH850" s="93"/>
      <c r="FI850" s="93"/>
      <c r="FJ850" s="93"/>
      <c r="FK850" s="93"/>
      <c r="FL850" s="93"/>
      <c r="FM850" s="93"/>
      <c r="FN850" s="93"/>
      <c r="FO850" s="93"/>
      <c r="FP850" s="93"/>
      <c r="FQ850" s="93"/>
      <c r="FR850" s="93"/>
      <c r="FS850" s="93"/>
      <c r="FT850" s="93"/>
      <c r="FU850" s="93"/>
      <c r="FV850" s="93"/>
      <c r="FW850" s="93"/>
      <c r="FX850" s="93"/>
      <c r="FY850" s="93"/>
      <c r="FZ850" s="93"/>
      <c r="GA850" s="93"/>
      <c r="GB850" s="93"/>
      <c r="GC850" s="93"/>
      <c r="GD850" s="93"/>
      <c r="GE850" s="93"/>
      <c r="GF850" s="93"/>
      <c r="GG850" s="93"/>
      <c r="GH850" s="93"/>
      <c r="GI850" s="93"/>
      <c r="GJ850" s="93"/>
      <c r="GK850" s="93"/>
      <c r="GL850" s="93"/>
      <c r="GM850" s="93"/>
      <c r="GN850" s="93"/>
      <c r="GO850" s="93"/>
      <c r="GP850" s="93"/>
      <c r="GQ850" s="93"/>
      <c r="GR850" s="93"/>
      <c r="GS850" s="93"/>
      <c r="GT850" s="93"/>
      <c r="GU850" s="93"/>
      <c r="GV850" s="93"/>
      <c r="GW850" s="93"/>
      <c r="GX850" s="93"/>
      <c r="GY850" s="93"/>
      <c r="GZ850" s="93"/>
      <c r="HA850" s="93"/>
      <c r="HB850" s="93"/>
      <c r="HC850" s="93"/>
      <c r="HD850" s="93"/>
      <c r="HE850" s="93"/>
      <c r="HF850" s="93"/>
      <c r="HG850" s="93"/>
      <c r="HH850" s="93"/>
      <c r="HI850" s="93"/>
      <c r="HJ850" s="93"/>
      <c r="HK850" s="93"/>
      <c r="HL850" s="93"/>
      <c r="HM850" s="93"/>
      <c r="HN850" s="93"/>
      <c r="HO850" s="93"/>
      <c r="HP850" s="93"/>
      <c r="HQ850" s="93"/>
      <c r="HR850" s="93"/>
      <c r="HS850" s="93"/>
      <c r="HT850" s="93"/>
      <c r="HU850" s="93"/>
      <c r="HV850" s="93"/>
      <c r="HW850" s="93"/>
      <c r="HX850" s="93"/>
      <c r="HY850" s="93"/>
      <c r="HZ850" s="93"/>
      <c r="IA850" s="93"/>
      <c r="IB850" s="93"/>
      <c r="IC850" s="93"/>
      <c r="ID850" s="93"/>
      <c r="IE850" s="93"/>
      <c r="IF850" s="93"/>
      <c r="IG850" s="93"/>
      <c r="IH850" s="93"/>
      <c r="II850" s="93"/>
      <c r="IJ850" s="93"/>
      <c r="IK850" s="93"/>
      <c r="IL850" s="93"/>
      <c r="IM850" s="93"/>
      <c r="IN850" s="93"/>
      <c r="IO850" s="93"/>
      <c r="IP850" s="93"/>
      <c r="IQ850" s="93"/>
      <c r="IR850" s="93"/>
      <c r="IS850" s="93"/>
      <c r="IT850" s="93"/>
      <c r="IU850" s="93"/>
      <c r="IV850" s="93"/>
      <c r="IW850" s="93"/>
      <c r="IX850" s="93"/>
      <c r="IY850" s="93"/>
      <c r="IZ850" s="93"/>
      <c r="JA850" s="93"/>
      <c r="JB850" s="93"/>
      <c r="JC850" s="93"/>
      <c r="JD850" s="93"/>
      <c r="JE850" s="93"/>
      <c r="JF850" s="93"/>
      <c r="JG850" s="93"/>
      <c r="JH850" s="93"/>
      <c r="JI850" s="93"/>
      <c r="JJ850" s="93"/>
      <c r="JK850" s="93"/>
      <c r="JL850" s="93"/>
      <c r="JM850" s="93"/>
      <c r="JN850" s="93"/>
      <c r="JO850" s="93"/>
      <c r="JP850" s="93"/>
      <c r="JQ850" s="93"/>
      <c r="JR850" s="93"/>
      <c r="JS850" s="93"/>
    </row>
    <row r="851" spans="1:279" x14ac:dyDescent="0.25">
      <c r="A851" s="93"/>
      <c r="B851" s="93"/>
      <c r="C851" s="93"/>
      <c r="D851" s="93"/>
      <c r="E851" s="94"/>
      <c r="F851" s="191"/>
      <c r="G851" s="95"/>
      <c r="H851" s="191"/>
      <c r="I851" s="191"/>
      <c r="J851" s="96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  <c r="CM851" s="93"/>
      <c r="CN851" s="93"/>
      <c r="CO851" s="93"/>
      <c r="CP851" s="93"/>
      <c r="CQ851" s="93"/>
      <c r="CR851" s="93"/>
      <c r="CS851" s="93"/>
      <c r="CT851" s="93"/>
      <c r="CU851" s="93"/>
      <c r="CV851" s="93"/>
      <c r="CW851" s="93"/>
      <c r="CX851" s="93"/>
      <c r="CY851" s="93"/>
      <c r="CZ851" s="93"/>
      <c r="DA851" s="93"/>
      <c r="DB851" s="93"/>
      <c r="DC851" s="93"/>
      <c r="DD851" s="93"/>
      <c r="DE851" s="93"/>
      <c r="DF851" s="93"/>
      <c r="DG851" s="93"/>
      <c r="DH851" s="93"/>
      <c r="DI851" s="93"/>
      <c r="DJ851" s="93"/>
      <c r="DK851" s="93"/>
      <c r="DL851" s="93"/>
      <c r="DM851" s="93"/>
      <c r="DN851" s="93"/>
      <c r="DO851" s="93"/>
      <c r="DP851" s="93"/>
      <c r="DQ851" s="93"/>
      <c r="DR851" s="93"/>
      <c r="DS851" s="93"/>
      <c r="DT851" s="93"/>
      <c r="DU851" s="93"/>
      <c r="DV851" s="93"/>
      <c r="DW851" s="93"/>
      <c r="DX851" s="93"/>
      <c r="DY851" s="93"/>
      <c r="DZ851" s="93"/>
      <c r="EA851" s="93"/>
      <c r="EB851" s="93"/>
      <c r="EC851" s="93"/>
      <c r="ED851" s="93"/>
      <c r="EE851" s="93"/>
      <c r="EF851" s="93"/>
      <c r="EG851" s="93"/>
      <c r="EH851" s="93"/>
      <c r="EI851" s="93"/>
      <c r="EJ851" s="93"/>
      <c r="EK851" s="93"/>
      <c r="EL851" s="93"/>
      <c r="EM851" s="93"/>
      <c r="EN851" s="93"/>
      <c r="EO851" s="93"/>
      <c r="EP851" s="93"/>
      <c r="EQ851" s="93"/>
      <c r="ER851" s="93"/>
      <c r="ES851" s="93"/>
      <c r="ET851" s="93"/>
      <c r="EU851" s="93"/>
      <c r="EV851" s="93"/>
      <c r="EW851" s="93"/>
      <c r="EX851" s="93"/>
      <c r="EY851" s="93"/>
      <c r="EZ851" s="93"/>
      <c r="FA851" s="93"/>
      <c r="FB851" s="93"/>
      <c r="FC851" s="93"/>
      <c r="FD851" s="93"/>
      <c r="FE851" s="93"/>
      <c r="FF851" s="93"/>
      <c r="FG851" s="93"/>
      <c r="FH851" s="93"/>
      <c r="FI851" s="93"/>
      <c r="FJ851" s="93"/>
      <c r="FK851" s="93"/>
      <c r="FL851" s="93"/>
      <c r="FM851" s="93"/>
      <c r="FN851" s="93"/>
      <c r="FO851" s="93"/>
      <c r="FP851" s="93"/>
      <c r="FQ851" s="93"/>
      <c r="FR851" s="93"/>
      <c r="FS851" s="93"/>
      <c r="FT851" s="93"/>
      <c r="FU851" s="93"/>
      <c r="FV851" s="93"/>
      <c r="FW851" s="93"/>
      <c r="FX851" s="93"/>
      <c r="FY851" s="93"/>
      <c r="FZ851" s="93"/>
      <c r="GA851" s="93"/>
      <c r="GB851" s="93"/>
      <c r="GC851" s="93"/>
      <c r="GD851" s="93"/>
      <c r="GE851" s="93"/>
      <c r="GF851" s="93"/>
      <c r="GG851" s="93"/>
      <c r="GH851" s="93"/>
      <c r="GI851" s="93"/>
      <c r="GJ851" s="93"/>
      <c r="GK851" s="93"/>
      <c r="GL851" s="93"/>
      <c r="GM851" s="93"/>
      <c r="GN851" s="93"/>
      <c r="GO851" s="93"/>
      <c r="GP851" s="93"/>
      <c r="GQ851" s="93"/>
      <c r="GR851" s="93"/>
      <c r="GS851" s="93"/>
      <c r="GT851" s="93"/>
      <c r="GU851" s="93"/>
      <c r="GV851" s="93"/>
      <c r="GW851" s="93"/>
      <c r="GX851" s="93"/>
      <c r="GY851" s="93"/>
      <c r="GZ851" s="93"/>
      <c r="HA851" s="93"/>
      <c r="HB851" s="93"/>
      <c r="HC851" s="93"/>
      <c r="HD851" s="93"/>
      <c r="HE851" s="93"/>
      <c r="HF851" s="93"/>
      <c r="HG851" s="93"/>
      <c r="HH851" s="93"/>
      <c r="HI851" s="93"/>
      <c r="HJ851" s="93"/>
      <c r="HK851" s="93"/>
      <c r="HL851" s="93"/>
      <c r="HM851" s="93"/>
      <c r="HN851" s="93"/>
      <c r="HO851" s="93"/>
      <c r="HP851" s="93"/>
      <c r="HQ851" s="93"/>
      <c r="HR851" s="93"/>
      <c r="HS851" s="93"/>
      <c r="HT851" s="93"/>
      <c r="HU851" s="93"/>
      <c r="HV851" s="93"/>
      <c r="HW851" s="93"/>
      <c r="HX851" s="93"/>
      <c r="HY851" s="93"/>
      <c r="HZ851" s="93"/>
      <c r="IA851" s="93"/>
      <c r="IB851" s="93"/>
      <c r="IC851" s="93"/>
      <c r="ID851" s="93"/>
      <c r="IE851" s="93"/>
      <c r="IF851" s="93"/>
      <c r="IG851" s="93"/>
      <c r="IH851" s="93"/>
      <c r="II851" s="93"/>
      <c r="IJ851" s="93"/>
      <c r="IK851" s="93"/>
      <c r="IL851" s="93"/>
      <c r="IM851" s="93"/>
      <c r="IN851" s="93"/>
      <c r="IO851" s="93"/>
      <c r="IP851" s="93"/>
      <c r="IQ851" s="93"/>
      <c r="IR851" s="93"/>
      <c r="IS851" s="93"/>
      <c r="IT851" s="93"/>
      <c r="IU851" s="93"/>
      <c r="IV851" s="93"/>
      <c r="IW851" s="93"/>
      <c r="IX851" s="93"/>
      <c r="IY851" s="93"/>
      <c r="IZ851" s="93"/>
      <c r="JA851" s="93"/>
      <c r="JB851" s="93"/>
      <c r="JC851" s="93"/>
      <c r="JD851" s="93"/>
      <c r="JE851" s="93"/>
      <c r="JF851" s="93"/>
      <c r="JG851" s="93"/>
      <c r="JH851" s="93"/>
      <c r="JI851" s="93"/>
      <c r="JJ851" s="93"/>
      <c r="JK851" s="93"/>
      <c r="JL851" s="93"/>
      <c r="JM851" s="93"/>
      <c r="JN851" s="93"/>
      <c r="JO851" s="93"/>
      <c r="JP851" s="93"/>
      <c r="JQ851" s="93"/>
      <c r="JR851" s="93"/>
      <c r="JS851" s="93"/>
    </row>
    <row r="852" spans="1:279" x14ac:dyDescent="0.25">
      <c r="A852" s="93"/>
      <c r="B852" s="93"/>
      <c r="C852" s="93"/>
      <c r="D852" s="93"/>
      <c r="E852" s="94"/>
      <c r="F852" s="191"/>
      <c r="G852" s="95"/>
      <c r="H852" s="191"/>
      <c r="I852" s="191"/>
      <c r="J852" s="96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  <c r="CM852" s="93"/>
      <c r="CN852" s="93"/>
      <c r="CO852" s="93"/>
      <c r="CP852" s="93"/>
      <c r="CQ852" s="93"/>
      <c r="CR852" s="93"/>
      <c r="CS852" s="93"/>
      <c r="CT852" s="93"/>
      <c r="CU852" s="93"/>
      <c r="CV852" s="93"/>
      <c r="CW852" s="93"/>
      <c r="CX852" s="93"/>
      <c r="CY852" s="93"/>
      <c r="CZ852" s="93"/>
      <c r="DA852" s="93"/>
      <c r="DB852" s="93"/>
      <c r="DC852" s="93"/>
      <c r="DD852" s="93"/>
      <c r="DE852" s="93"/>
      <c r="DF852" s="93"/>
      <c r="DG852" s="93"/>
      <c r="DH852" s="93"/>
      <c r="DI852" s="93"/>
      <c r="DJ852" s="93"/>
      <c r="DK852" s="93"/>
      <c r="DL852" s="93"/>
      <c r="DM852" s="93"/>
      <c r="DN852" s="93"/>
      <c r="DO852" s="93"/>
      <c r="DP852" s="93"/>
      <c r="DQ852" s="93"/>
      <c r="DR852" s="93"/>
      <c r="DS852" s="93"/>
      <c r="DT852" s="93"/>
      <c r="DU852" s="93"/>
      <c r="DV852" s="93"/>
      <c r="DW852" s="93"/>
      <c r="DX852" s="93"/>
      <c r="DY852" s="93"/>
      <c r="DZ852" s="93"/>
      <c r="EA852" s="93"/>
      <c r="EB852" s="93"/>
      <c r="EC852" s="93"/>
      <c r="ED852" s="93"/>
      <c r="EE852" s="93"/>
      <c r="EF852" s="93"/>
      <c r="EG852" s="93"/>
      <c r="EH852" s="93"/>
      <c r="EI852" s="93"/>
      <c r="EJ852" s="93"/>
      <c r="EK852" s="93"/>
      <c r="EL852" s="93"/>
      <c r="EM852" s="93"/>
      <c r="EN852" s="93"/>
      <c r="EO852" s="93"/>
      <c r="EP852" s="93"/>
      <c r="EQ852" s="93"/>
      <c r="ER852" s="93"/>
      <c r="ES852" s="93"/>
      <c r="ET852" s="93"/>
      <c r="EU852" s="93"/>
      <c r="EV852" s="93"/>
      <c r="EW852" s="93"/>
      <c r="EX852" s="93"/>
      <c r="EY852" s="93"/>
      <c r="EZ852" s="93"/>
      <c r="FA852" s="93"/>
      <c r="FB852" s="93"/>
      <c r="FC852" s="93"/>
      <c r="FD852" s="93"/>
      <c r="FE852" s="93"/>
      <c r="FF852" s="93"/>
      <c r="FG852" s="93"/>
      <c r="FH852" s="93"/>
      <c r="FI852" s="93"/>
      <c r="FJ852" s="93"/>
      <c r="FK852" s="93"/>
      <c r="FL852" s="93"/>
      <c r="FM852" s="93"/>
      <c r="FN852" s="93"/>
      <c r="FO852" s="93"/>
      <c r="FP852" s="93"/>
      <c r="FQ852" s="93"/>
      <c r="FR852" s="93"/>
      <c r="FS852" s="93"/>
      <c r="FT852" s="93"/>
      <c r="FU852" s="93"/>
      <c r="FV852" s="93"/>
      <c r="FW852" s="93"/>
      <c r="FX852" s="93"/>
      <c r="FY852" s="93"/>
      <c r="FZ852" s="93"/>
      <c r="GA852" s="93"/>
      <c r="GB852" s="93"/>
      <c r="GC852" s="93"/>
      <c r="GD852" s="93"/>
      <c r="GE852" s="93"/>
      <c r="GF852" s="93"/>
      <c r="GG852" s="93"/>
      <c r="GH852" s="93"/>
      <c r="GI852" s="93"/>
      <c r="GJ852" s="93"/>
      <c r="GK852" s="93"/>
      <c r="GL852" s="93"/>
      <c r="GM852" s="93"/>
      <c r="GN852" s="93"/>
      <c r="GO852" s="93"/>
      <c r="GP852" s="93"/>
      <c r="GQ852" s="93"/>
      <c r="GR852" s="93"/>
      <c r="GS852" s="93"/>
      <c r="GT852" s="93"/>
      <c r="GU852" s="93"/>
      <c r="GV852" s="93"/>
      <c r="GW852" s="93"/>
      <c r="GX852" s="93"/>
      <c r="GY852" s="93"/>
      <c r="GZ852" s="93"/>
      <c r="HA852" s="93"/>
      <c r="HB852" s="93"/>
      <c r="HC852" s="93"/>
      <c r="HD852" s="93"/>
      <c r="HE852" s="93"/>
      <c r="HF852" s="93"/>
      <c r="HG852" s="93"/>
      <c r="HH852" s="93"/>
      <c r="HI852" s="93"/>
      <c r="HJ852" s="93"/>
      <c r="HK852" s="93"/>
      <c r="HL852" s="93"/>
      <c r="HM852" s="93"/>
      <c r="HN852" s="93"/>
      <c r="HO852" s="93"/>
      <c r="HP852" s="93"/>
      <c r="HQ852" s="93"/>
      <c r="HR852" s="93"/>
      <c r="HS852" s="93"/>
      <c r="HT852" s="93"/>
      <c r="HU852" s="93"/>
      <c r="HV852" s="93"/>
      <c r="HW852" s="93"/>
      <c r="HX852" s="93"/>
      <c r="HY852" s="93"/>
      <c r="HZ852" s="93"/>
      <c r="IA852" s="93"/>
      <c r="IB852" s="93"/>
      <c r="IC852" s="93"/>
      <c r="ID852" s="93"/>
      <c r="IE852" s="93"/>
      <c r="IF852" s="93"/>
      <c r="IG852" s="93"/>
      <c r="IH852" s="93"/>
      <c r="II852" s="93"/>
      <c r="IJ852" s="93"/>
      <c r="IK852" s="93"/>
      <c r="IL852" s="93"/>
      <c r="IM852" s="93"/>
      <c r="IN852" s="93"/>
      <c r="IO852" s="93"/>
      <c r="IP852" s="93"/>
      <c r="IQ852" s="93"/>
      <c r="IR852" s="93"/>
      <c r="IS852" s="93"/>
      <c r="IT852" s="93"/>
      <c r="IU852" s="93"/>
      <c r="IV852" s="93"/>
      <c r="IW852" s="93"/>
      <c r="IX852" s="93"/>
      <c r="IY852" s="93"/>
      <c r="IZ852" s="93"/>
      <c r="JA852" s="93"/>
      <c r="JB852" s="93"/>
      <c r="JC852" s="93"/>
      <c r="JD852" s="93"/>
      <c r="JE852" s="93"/>
      <c r="JF852" s="93"/>
      <c r="JG852" s="93"/>
      <c r="JH852" s="93"/>
      <c r="JI852" s="93"/>
      <c r="JJ852" s="93"/>
      <c r="JK852" s="93"/>
      <c r="JL852" s="93"/>
      <c r="JM852" s="93"/>
      <c r="JN852" s="93"/>
      <c r="JO852" s="93"/>
      <c r="JP852" s="93"/>
      <c r="JQ852" s="93"/>
      <c r="JR852" s="93"/>
      <c r="JS852" s="93"/>
    </row>
    <row r="853" spans="1:279" x14ac:dyDescent="0.25">
      <c r="A853" s="93"/>
      <c r="B853" s="93"/>
      <c r="C853" s="93"/>
      <c r="D853" s="93"/>
      <c r="E853" s="94"/>
      <c r="F853" s="191"/>
      <c r="G853" s="95"/>
      <c r="H853" s="191"/>
      <c r="I853" s="191"/>
      <c r="J853" s="96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  <c r="CM853" s="93"/>
      <c r="CN853" s="93"/>
      <c r="CO853" s="93"/>
      <c r="CP853" s="93"/>
      <c r="CQ853" s="93"/>
      <c r="CR853" s="93"/>
      <c r="CS853" s="93"/>
      <c r="CT853" s="93"/>
      <c r="CU853" s="93"/>
      <c r="CV853" s="93"/>
      <c r="CW853" s="93"/>
      <c r="CX853" s="93"/>
      <c r="CY853" s="93"/>
      <c r="CZ853" s="93"/>
      <c r="DA853" s="93"/>
      <c r="DB853" s="93"/>
      <c r="DC853" s="93"/>
      <c r="DD853" s="93"/>
      <c r="DE853" s="93"/>
      <c r="DF853" s="93"/>
      <c r="DG853" s="93"/>
      <c r="DH853" s="93"/>
      <c r="DI853" s="93"/>
      <c r="DJ853" s="93"/>
      <c r="DK853" s="93"/>
      <c r="DL853" s="93"/>
      <c r="DM853" s="93"/>
      <c r="DN853" s="93"/>
      <c r="DO853" s="93"/>
      <c r="DP853" s="93"/>
      <c r="DQ853" s="93"/>
      <c r="DR853" s="93"/>
      <c r="DS853" s="93"/>
      <c r="DT853" s="93"/>
      <c r="DU853" s="93"/>
      <c r="DV853" s="93"/>
      <c r="DW853" s="93"/>
      <c r="DX853" s="93"/>
      <c r="DY853" s="93"/>
      <c r="DZ853" s="93"/>
      <c r="EA853" s="93"/>
      <c r="EB853" s="93"/>
      <c r="EC853" s="93"/>
      <c r="ED853" s="93"/>
      <c r="EE853" s="93"/>
      <c r="EF853" s="93"/>
      <c r="EG853" s="93"/>
      <c r="EH853" s="93"/>
      <c r="EI853" s="93"/>
      <c r="EJ853" s="93"/>
      <c r="EK853" s="93"/>
      <c r="EL853" s="93"/>
      <c r="EM853" s="93"/>
      <c r="EN853" s="93"/>
      <c r="EO853" s="93"/>
      <c r="EP853" s="93"/>
      <c r="EQ853" s="93"/>
      <c r="ER853" s="93"/>
      <c r="ES853" s="93"/>
      <c r="ET853" s="93"/>
      <c r="EU853" s="93"/>
      <c r="EV853" s="93"/>
      <c r="EW853" s="93"/>
      <c r="EX853" s="93"/>
      <c r="EY853" s="93"/>
      <c r="EZ853" s="93"/>
      <c r="FA853" s="93"/>
      <c r="FB853" s="93"/>
      <c r="FC853" s="93"/>
      <c r="FD853" s="93"/>
      <c r="FE853" s="93"/>
      <c r="FF853" s="93"/>
      <c r="FG853" s="93"/>
      <c r="FH853" s="93"/>
      <c r="FI853" s="93"/>
      <c r="FJ853" s="93"/>
      <c r="FK853" s="93"/>
      <c r="FL853" s="93"/>
      <c r="FM853" s="93"/>
      <c r="FN853" s="93"/>
      <c r="FO853" s="93"/>
      <c r="FP853" s="93"/>
      <c r="FQ853" s="93"/>
      <c r="FR853" s="93"/>
      <c r="FS853" s="93"/>
      <c r="FT853" s="93"/>
      <c r="FU853" s="93"/>
      <c r="FV853" s="93"/>
      <c r="FW853" s="93"/>
      <c r="FX853" s="93"/>
      <c r="FY853" s="93"/>
      <c r="FZ853" s="93"/>
      <c r="GA853" s="93"/>
      <c r="GB853" s="93"/>
      <c r="GC853" s="93"/>
      <c r="GD853" s="93"/>
      <c r="GE853" s="93"/>
      <c r="GF853" s="93"/>
      <c r="GG853" s="93"/>
      <c r="GH853" s="93"/>
      <c r="GI853" s="93"/>
      <c r="GJ853" s="93"/>
      <c r="GK853" s="93"/>
      <c r="GL853" s="93"/>
      <c r="GM853" s="93"/>
      <c r="GN853" s="93"/>
      <c r="GO853" s="93"/>
      <c r="GP853" s="93"/>
      <c r="GQ853" s="93"/>
      <c r="GR853" s="93"/>
      <c r="GS853" s="93"/>
      <c r="GT853" s="93"/>
      <c r="GU853" s="93"/>
      <c r="GV853" s="93"/>
      <c r="GW853" s="93"/>
      <c r="GX853" s="93"/>
      <c r="GY853" s="93"/>
      <c r="GZ853" s="93"/>
      <c r="HA853" s="93"/>
      <c r="HB853" s="93"/>
      <c r="HC853" s="93"/>
      <c r="HD853" s="93"/>
      <c r="HE853" s="93"/>
      <c r="HF853" s="93"/>
      <c r="HG853" s="93"/>
      <c r="HH853" s="93"/>
      <c r="HI853" s="93"/>
      <c r="HJ853" s="93"/>
      <c r="HK853" s="93"/>
      <c r="HL853" s="93"/>
      <c r="HM853" s="93"/>
      <c r="HN853" s="93"/>
      <c r="HO853" s="93"/>
      <c r="HP853" s="93"/>
      <c r="HQ853" s="93"/>
      <c r="HR853" s="93"/>
      <c r="HS853" s="93"/>
      <c r="HT853" s="93"/>
      <c r="HU853" s="93"/>
      <c r="HV853" s="93"/>
      <c r="HW853" s="93"/>
      <c r="HX853" s="93"/>
      <c r="HY853" s="93"/>
      <c r="HZ853" s="93"/>
      <c r="IA853" s="93"/>
      <c r="IB853" s="93"/>
      <c r="IC853" s="93"/>
      <c r="ID853" s="93"/>
      <c r="IE853" s="93"/>
      <c r="IF853" s="93"/>
      <c r="IG853" s="93"/>
      <c r="IH853" s="93"/>
      <c r="II853" s="93"/>
      <c r="IJ853" s="93"/>
      <c r="IK853" s="93"/>
      <c r="IL853" s="93"/>
      <c r="IM853" s="93"/>
      <c r="IN853" s="93"/>
      <c r="IO853" s="93"/>
      <c r="IP853" s="93"/>
      <c r="IQ853" s="93"/>
      <c r="IR853" s="93"/>
      <c r="IS853" s="93"/>
      <c r="IT853" s="93"/>
      <c r="IU853" s="93"/>
      <c r="IV853" s="93"/>
      <c r="IW853" s="93"/>
      <c r="IX853" s="93"/>
      <c r="IY853" s="93"/>
      <c r="IZ853" s="93"/>
      <c r="JA853" s="93"/>
      <c r="JB853" s="93"/>
      <c r="JC853" s="93"/>
      <c r="JD853" s="93"/>
      <c r="JE853" s="93"/>
      <c r="JF853" s="93"/>
      <c r="JG853" s="93"/>
      <c r="JH853" s="93"/>
      <c r="JI853" s="93"/>
      <c r="JJ853" s="93"/>
      <c r="JK853" s="93"/>
      <c r="JL853" s="93"/>
      <c r="JM853" s="93"/>
      <c r="JN853" s="93"/>
      <c r="JO853" s="93"/>
      <c r="JP853" s="93"/>
      <c r="JQ853" s="93"/>
      <c r="JR853" s="93"/>
      <c r="JS853" s="93"/>
    </row>
    <row r="854" spans="1:279" x14ac:dyDescent="0.25">
      <c r="A854" s="93"/>
      <c r="B854" s="93"/>
      <c r="C854" s="93"/>
      <c r="D854" s="93"/>
      <c r="E854" s="94"/>
      <c r="F854" s="191"/>
      <c r="G854" s="95"/>
      <c r="H854" s="191"/>
      <c r="I854" s="191"/>
      <c r="J854" s="96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  <c r="CM854" s="93"/>
      <c r="CN854" s="93"/>
      <c r="CO854" s="93"/>
      <c r="CP854" s="93"/>
      <c r="CQ854" s="93"/>
      <c r="CR854" s="93"/>
      <c r="CS854" s="93"/>
      <c r="CT854" s="93"/>
      <c r="CU854" s="93"/>
      <c r="CV854" s="93"/>
      <c r="CW854" s="93"/>
      <c r="CX854" s="93"/>
      <c r="CY854" s="93"/>
      <c r="CZ854" s="93"/>
      <c r="DA854" s="93"/>
      <c r="DB854" s="93"/>
      <c r="DC854" s="93"/>
      <c r="DD854" s="93"/>
      <c r="DE854" s="93"/>
      <c r="DF854" s="93"/>
      <c r="DG854" s="93"/>
      <c r="DH854" s="93"/>
      <c r="DI854" s="93"/>
      <c r="DJ854" s="93"/>
      <c r="DK854" s="93"/>
      <c r="DL854" s="93"/>
      <c r="DM854" s="93"/>
      <c r="DN854" s="93"/>
      <c r="DO854" s="93"/>
      <c r="DP854" s="93"/>
      <c r="DQ854" s="93"/>
      <c r="DR854" s="93"/>
      <c r="DS854" s="93"/>
      <c r="DT854" s="93"/>
      <c r="DU854" s="93"/>
      <c r="DV854" s="93"/>
      <c r="DW854" s="93"/>
      <c r="DX854" s="93"/>
      <c r="DY854" s="93"/>
      <c r="DZ854" s="93"/>
      <c r="EA854" s="93"/>
      <c r="EB854" s="93"/>
      <c r="EC854" s="93"/>
      <c r="ED854" s="93"/>
      <c r="EE854" s="93"/>
      <c r="EF854" s="93"/>
      <c r="EG854" s="93"/>
      <c r="EH854" s="93"/>
      <c r="EI854" s="93"/>
      <c r="EJ854" s="93"/>
      <c r="EK854" s="93"/>
      <c r="EL854" s="93"/>
      <c r="EM854" s="93"/>
      <c r="EN854" s="93"/>
      <c r="EO854" s="93"/>
      <c r="EP854" s="93"/>
      <c r="EQ854" s="93"/>
      <c r="ER854" s="93"/>
      <c r="ES854" s="93"/>
      <c r="ET854" s="93"/>
      <c r="EU854" s="93"/>
      <c r="EV854" s="93"/>
      <c r="EW854" s="93"/>
      <c r="EX854" s="93"/>
      <c r="EY854" s="93"/>
      <c r="EZ854" s="93"/>
      <c r="FA854" s="93"/>
      <c r="FB854" s="93"/>
      <c r="FC854" s="93"/>
      <c r="FD854" s="93"/>
      <c r="FE854" s="93"/>
      <c r="FF854" s="93"/>
      <c r="FG854" s="93"/>
      <c r="FH854" s="93"/>
      <c r="FI854" s="93"/>
      <c r="FJ854" s="93"/>
      <c r="FK854" s="93"/>
      <c r="FL854" s="93"/>
      <c r="FM854" s="93"/>
      <c r="FN854" s="93"/>
      <c r="FO854" s="93"/>
      <c r="FP854" s="93"/>
      <c r="FQ854" s="93"/>
      <c r="FR854" s="93"/>
      <c r="FS854" s="93"/>
      <c r="FT854" s="93"/>
      <c r="FU854" s="93"/>
      <c r="FV854" s="93"/>
      <c r="FW854" s="93"/>
      <c r="FX854" s="93"/>
      <c r="FY854" s="93"/>
      <c r="FZ854" s="93"/>
      <c r="GA854" s="93"/>
      <c r="GB854" s="93"/>
      <c r="GC854" s="93"/>
      <c r="GD854" s="93"/>
      <c r="GE854" s="93"/>
      <c r="GF854" s="93"/>
      <c r="GG854" s="93"/>
      <c r="GH854" s="93"/>
      <c r="GI854" s="93"/>
      <c r="GJ854" s="93"/>
      <c r="GK854" s="93"/>
      <c r="GL854" s="93"/>
      <c r="GM854" s="93"/>
      <c r="GN854" s="93"/>
      <c r="GO854" s="93"/>
      <c r="GP854" s="93"/>
      <c r="GQ854" s="93"/>
      <c r="GR854" s="93"/>
      <c r="GS854" s="93"/>
      <c r="GT854" s="93"/>
      <c r="GU854" s="93"/>
      <c r="GV854" s="93"/>
      <c r="GW854" s="93"/>
      <c r="GX854" s="93"/>
      <c r="GY854" s="93"/>
      <c r="GZ854" s="93"/>
      <c r="HA854" s="93"/>
      <c r="HB854" s="93"/>
      <c r="HC854" s="93"/>
      <c r="HD854" s="93"/>
      <c r="HE854" s="93"/>
      <c r="HF854" s="93"/>
      <c r="HG854" s="93"/>
      <c r="HH854" s="93"/>
      <c r="HI854" s="93"/>
      <c r="HJ854" s="93"/>
      <c r="HK854" s="93"/>
      <c r="HL854" s="93"/>
      <c r="HM854" s="93"/>
      <c r="HN854" s="93"/>
      <c r="HO854" s="93"/>
      <c r="HP854" s="93"/>
      <c r="HQ854" s="93"/>
      <c r="HR854" s="93"/>
      <c r="HS854" s="93"/>
      <c r="HT854" s="93"/>
      <c r="HU854" s="93"/>
      <c r="HV854" s="93"/>
      <c r="HW854" s="93"/>
      <c r="HX854" s="93"/>
      <c r="HY854" s="93"/>
      <c r="HZ854" s="93"/>
      <c r="IA854" s="93"/>
      <c r="IB854" s="93"/>
      <c r="IC854" s="93"/>
      <c r="ID854" s="93"/>
      <c r="IE854" s="93"/>
      <c r="IF854" s="93"/>
      <c r="IG854" s="93"/>
      <c r="IH854" s="93"/>
      <c r="II854" s="93"/>
      <c r="IJ854" s="93"/>
      <c r="IK854" s="93"/>
      <c r="IL854" s="93"/>
      <c r="IM854" s="93"/>
      <c r="IN854" s="93"/>
      <c r="IO854" s="93"/>
      <c r="IP854" s="93"/>
      <c r="IQ854" s="93"/>
      <c r="IR854" s="93"/>
      <c r="IS854" s="93"/>
      <c r="IT854" s="93"/>
      <c r="IU854" s="93"/>
      <c r="IV854" s="93"/>
      <c r="IW854" s="93"/>
      <c r="IX854" s="93"/>
      <c r="IY854" s="93"/>
      <c r="IZ854" s="93"/>
      <c r="JA854" s="93"/>
      <c r="JB854" s="93"/>
      <c r="JC854" s="93"/>
      <c r="JD854" s="93"/>
      <c r="JE854" s="93"/>
      <c r="JF854" s="93"/>
      <c r="JG854" s="93"/>
      <c r="JH854" s="93"/>
      <c r="JI854" s="93"/>
      <c r="JJ854" s="93"/>
      <c r="JK854" s="93"/>
      <c r="JL854" s="93"/>
      <c r="JM854" s="93"/>
      <c r="JN854" s="93"/>
      <c r="JO854" s="93"/>
      <c r="JP854" s="93"/>
      <c r="JQ854" s="93"/>
      <c r="JR854" s="93"/>
      <c r="JS854" s="93"/>
    </row>
    <row r="855" spans="1:279" x14ac:dyDescent="0.25">
      <c r="A855" s="93"/>
      <c r="B855" s="93"/>
      <c r="C855" s="93"/>
      <c r="D855" s="93"/>
      <c r="E855" s="94"/>
      <c r="F855" s="191"/>
      <c r="G855" s="95"/>
      <c r="H855" s="191"/>
      <c r="I855" s="191"/>
      <c r="J855" s="96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  <c r="CM855" s="93"/>
      <c r="CN855" s="93"/>
      <c r="CO855" s="93"/>
      <c r="CP855" s="93"/>
      <c r="CQ855" s="93"/>
      <c r="CR855" s="93"/>
      <c r="CS855" s="93"/>
      <c r="CT855" s="93"/>
      <c r="CU855" s="93"/>
      <c r="CV855" s="93"/>
      <c r="CW855" s="93"/>
      <c r="CX855" s="93"/>
      <c r="CY855" s="93"/>
      <c r="CZ855" s="93"/>
      <c r="DA855" s="93"/>
      <c r="DB855" s="93"/>
      <c r="DC855" s="93"/>
      <c r="DD855" s="93"/>
      <c r="DE855" s="93"/>
      <c r="DF855" s="93"/>
      <c r="DG855" s="93"/>
      <c r="DH855" s="93"/>
      <c r="DI855" s="93"/>
      <c r="DJ855" s="93"/>
      <c r="DK855" s="93"/>
      <c r="DL855" s="93"/>
      <c r="DM855" s="93"/>
      <c r="DN855" s="93"/>
      <c r="DO855" s="93"/>
      <c r="DP855" s="93"/>
      <c r="DQ855" s="93"/>
      <c r="DR855" s="93"/>
      <c r="DS855" s="93"/>
      <c r="DT855" s="93"/>
      <c r="DU855" s="93"/>
      <c r="DV855" s="93"/>
      <c r="DW855" s="93"/>
      <c r="DX855" s="93"/>
      <c r="DY855" s="93"/>
      <c r="DZ855" s="93"/>
      <c r="EA855" s="93"/>
      <c r="EB855" s="93"/>
      <c r="EC855" s="93"/>
      <c r="ED855" s="93"/>
      <c r="EE855" s="93"/>
      <c r="EF855" s="93"/>
      <c r="EG855" s="93"/>
      <c r="EH855" s="93"/>
      <c r="EI855" s="93"/>
      <c r="EJ855" s="93"/>
      <c r="EK855" s="93"/>
      <c r="EL855" s="93"/>
      <c r="EM855" s="93"/>
      <c r="EN855" s="93"/>
      <c r="EO855" s="93"/>
      <c r="EP855" s="93"/>
      <c r="EQ855" s="93"/>
      <c r="ER855" s="93"/>
      <c r="ES855" s="93"/>
      <c r="ET855" s="93"/>
      <c r="EU855" s="93"/>
      <c r="EV855" s="93"/>
      <c r="EW855" s="93"/>
      <c r="EX855" s="93"/>
      <c r="EY855" s="93"/>
      <c r="EZ855" s="93"/>
      <c r="FA855" s="93"/>
      <c r="FB855" s="93"/>
      <c r="FC855" s="93"/>
      <c r="FD855" s="93"/>
      <c r="FE855" s="93"/>
      <c r="FF855" s="93"/>
      <c r="FG855" s="93"/>
      <c r="FH855" s="93"/>
      <c r="FI855" s="93"/>
      <c r="FJ855" s="93"/>
      <c r="FK855" s="93"/>
      <c r="FL855" s="93"/>
      <c r="FM855" s="93"/>
      <c r="FN855" s="93"/>
      <c r="FO855" s="93"/>
      <c r="FP855" s="93"/>
      <c r="FQ855" s="93"/>
      <c r="FR855" s="93"/>
      <c r="FS855" s="93"/>
      <c r="FT855" s="93"/>
      <c r="FU855" s="93"/>
      <c r="FV855" s="93"/>
      <c r="FW855" s="93"/>
      <c r="FX855" s="93"/>
      <c r="FY855" s="93"/>
      <c r="FZ855" s="93"/>
      <c r="GA855" s="93"/>
      <c r="GB855" s="93"/>
      <c r="GC855" s="93"/>
      <c r="GD855" s="93"/>
      <c r="GE855" s="93"/>
      <c r="GF855" s="93"/>
      <c r="GG855" s="93"/>
      <c r="GH855" s="93"/>
      <c r="GI855" s="93"/>
      <c r="GJ855" s="93"/>
      <c r="GK855" s="93"/>
      <c r="GL855" s="93"/>
      <c r="GM855" s="93"/>
      <c r="GN855" s="93"/>
      <c r="GO855" s="93"/>
      <c r="GP855" s="93"/>
      <c r="GQ855" s="93"/>
      <c r="GR855" s="93"/>
      <c r="GS855" s="93"/>
      <c r="GT855" s="93"/>
      <c r="GU855" s="93"/>
      <c r="GV855" s="93"/>
      <c r="GW855" s="93"/>
      <c r="GX855" s="93"/>
      <c r="GY855" s="93"/>
      <c r="GZ855" s="93"/>
      <c r="HA855" s="93"/>
      <c r="HB855" s="93"/>
      <c r="HC855" s="93"/>
      <c r="HD855" s="93"/>
      <c r="HE855" s="93"/>
      <c r="HF855" s="93"/>
      <c r="HG855" s="93"/>
      <c r="HH855" s="93"/>
      <c r="HI855" s="93"/>
      <c r="HJ855" s="93"/>
      <c r="HK855" s="93"/>
      <c r="HL855" s="93"/>
      <c r="HM855" s="93"/>
      <c r="HN855" s="93"/>
      <c r="HO855" s="93"/>
      <c r="HP855" s="93"/>
      <c r="HQ855" s="93"/>
      <c r="HR855" s="93"/>
      <c r="HS855" s="93"/>
      <c r="HT855" s="93"/>
      <c r="HU855" s="93"/>
      <c r="HV855" s="93"/>
      <c r="HW855" s="93"/>
      <c r="HX855" s="93"/>
      <c r="HY855" s="93"/>
      <c r="HZ855" s="93"/>
      <c r="IA855" s="93"/>
      <c r="IB855" s="93"/>
      <c r="IC855" s="93"/>
      <c r="ID855" s="93"/>
      <c r="IE855" s="93"/>
      <c r="IF855" s="93"/>
      <c r="IG855" s="93"/>
      <c r="IH855" s="93"/>
      <c r="II855" s="93"/>
      <c r="IJ855" s="93"/>
      <c r="IK855" s="93"/>
      <c r="IL855" s="93"/>
      <c r="IM855" s="93"/>
      <c r="IN855" s="93"/>
      <c r="IO855" s="93"/>
      <c r="IP855" s="93"/>
      <c r="IQ855" s="93"/>
      <c r="IR855" s="93"/>
      <c r="IS855" s="93"/>
      <c r="IT855" s="93"/>
      <c r="IU855" s="93"/>
      <c r="IV855" s="93"/>
      <c r="IW855" s="93"/>
      <c r="IX855" s="93"/>
      <c r="IY855" s="93"/>
      <c r="IZ855" s="93"/>
      <c r="JA855" s="93"/>
      <c r="JB855" s="93"/>
      <c r="JC855" s="93"/>
      <c r="JD855" s="93"/>
      <c r="JE855" s="93"/>
      <c r="JF855" s="93"/>
      <c r="JG855" s="93"/>
      <c r="JH855" s="93"/>
      <c r="JI855" s="93"/>
      <c r="JJ855" s="93"/>
      <c r="JK855" s="93"/>
      <c r="JL855" s="93"/>
      <c r="JM855" s="93"/>
      <c r="JN855" s="93"/>
      <c r="JO855" s="93"/>
      <c r="JP855" s="93"/>
      <c r="JQ855" s="93"/>
      <c r="JR855" s="93"/>
      <c r="JS855" s="93"/>
    </row>
    <row r="856" spans="1:279" x14ac:dyDescent="0.25">
      <c r="A856" s="93"/>
      <c r="B856" s="93"/>
      <c r="C856" s="93"/>
      <c r="D856" s="93"/>
      <c r="E856" s="94"/>
      <c r="F856" s="191"/>
      <c r="G856" s="95"/>
      <c r="H856" s="191"/>
      <c r="I856" s="191"/>
      <c r="J856" s="96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3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  <c r="EJ856" s="93"/>
      <c r="EK856" s="93"/>
      <c r="EL856" s="93"/>
      <c r="EM856" s="93"/>
      <c r="EN856" s="93"/>
      <c r="EO856" s="93"/>
      <c r="EP856" s="93"/>
      <c r="EQ856" s="93"/>
      <c r="ER856" s="93"/>
      <c r="ES856" s="93"/>
      <c r="ET856" s="93"/>
      <c r="EU856" s="93"/>
      <c r="EV856" s="93"/>
      <c r="EW856" s="93"/>
      <c r="EX856" s="93"/>
      <c r="EY856" s="93"/>
      <c r="EZ856" s="93"/>
      <c r="FA856" s="93"/>
      <c r="FB856" s="93"/>
      <c r="FC856" s="93"/>
      <c r="FD856" s="93"/>
      <c r="FE856" s="93"/>
      <c r="FF856" s="93"/>
      <c r="FG856" s="93"/>
      <c r="FH856" s="93"/>
      <c r="FI856" s="93"/>
      <c r="FJ856" s="93"/>
      <c r="FK856" s="93"/>
      <c r="FL856" s="93"/>
      <c r="FM856" s="93"/>
      <c r="FN856" s="93"/>
      <c r="FO856" s="93"/>
      <c r="FP856" s="93"/>
      <c r="FQ856" s="93"/>
      <c r="FR856" s="93"/>
      <c r="FS856" s="93"/>
      <c r="FT856" s="93"/>
      <c r="FU856" s="93"/>
      <c r="FV856" s="93"/>
      <c r="FW856" s="93"/>
      <c r="FX856" s="93"/>
      <c r="FY856" s="93"/>
      <c r="FZ856" s="93"/>
      <c r="GA856" s="93"/>
      <c r="GB856" s="93"/>
      <c r="GC856" s="93"/>
      <c r="GD856" s="93"/>
      <c r="GE856" s="93"/>
      <c r="GF856" s="93"/>
      <c r="GG856" s="93"/>
      <c r="GH856" s="93"/>
      <c r="GI856" s="93"/>
      <c r="GJ856" s="93"/>
      <c r="GK856" s="93"/>
      <c r="GL856" s="93"/>
      <c r="GM856" s="93"/>
      <c r="GN856" s="93"/>
      <c r="GO856" s="93"/>
      <c r="GP856" s="93"/>
      <c r="GQ856" s="93"/>
      <c r="GR856" s="93"/>
      <c r="GS856" s="93"/>
      <c r="GT856" s="93"/>
      <c r="GU856" s="93"/>
      <c r="GV856" s="93"/>
      <c r="GW856" s="93"/>
      <c r="GX856" s="93"/>
      <c r="GY856" s="93"/>
      <c r="GZ856" s="93"/>
      <c r="HA856" s="93"/>
      <c r="HB856" s="93"/>
      <c r="HC856" s="93"/>
      <c r="HD856" s="93"/>
      <c r="HE856" s="93"/>
      <c r="HF856" s="93"/>
      <c r="HG856" s="93"/>
      <c r="HH856" s="93"/>
      <c r="HI856" s="93"/>
      <c r="HJ856" s="93"/>
      <c r="HK856" s="93"/>
      <c r="HL856" s="93"/>
      <c r="HM856" s="93"/>
      <c r="HN856" s="93"/>
      <c r="HO856" s="93"/>
      <c r="HP856" s="93"/>
      <c r="HQ856" s="93"/>
      <c r="HR856" s="93"/>
      <c r="HS856" s="93"/>
      <c r="HT856" s="93"/>
      <c r="HU856" s="93"/>
      <c r="HV856" s="93"/>
      <c r="HW856" s="93"/>
      <c r="HX856" s="93"/>
      <c r="HY856" s="93"/>
      <c r="HZ856" s="93"/>
      <c r="IA856" s="93"/>
      <c r="IB856" s="93"/>
      <c r="IC856" s="93"/>
      <c r="ID856" s="93"/>
      <c r="IE856" s="93"/>
      <c r="IF856" s="93"/>
      <c r="IG856" s="93"/>
      <c r="IH856" s="93"/>
      <c r="II856" s="93"/>
      <c r="IJ856" s="93"/>
      <c r="IK856" s="93"/>
      <c r="IL856" s="93"/>
      <c r="IM856" s="93"/>
      <c r="IN856" s="93"/>
      <c r="IO856" s="93"/>
      <c r="IP856" s="93"/>
      <c r="IQ856" s="93"/>
      <c r="IR856" s="93"/>
      <c r="IS856" s="93"/>
      <c r="IT856" s="93"/>
      <c r="IU856" s="93"/>
      <c r="IV856" s="93"/>
      <c r="IW856" s="93"/>
      <c r="IX856" s="93"/>
      <c r="IY856" s="93"/>
      <c r="IZ856" s="93"/>
      <c r="JA856" s="93"/>
      <c r="JB856" s="93"/>
      <c r="JC856" s="93"/>
      <c r="JD856" s="93"/>
      <c r="JE856" s="93"/>
      <c r="JF856" s="93"/>
      <c r="JG856" s="93"/>
      <c r="JH856" s="93"/>
      <c r="JI856" s="93"/>
      <c r="JJ856" s="93"/>
      <c r="JK856" s="93"/>
      <c r="JL856" s="93"/>
      <c r="JM856" s="93"/>
      <c r="JN856" s="93"/>
      <c r="JO856" s="93"/>
      <c r="JP856" s="93"/>
      <c r="JQ856" s="93"/>
      <c r="JR856" s="93"/>
      <c r="JS856" s="93"/>
    </row>
    <row r="857" spans="1:279" x14ac:dyDescent="0.25">
      <c r="A857" s="93"/>
      <c r="B857" s="93"/>
      <c r="C857" s="93"/>
      <c r="D857" s="93"/>
      <c r="E857" s="94"/>
      <c r="F857" s="191"/>
      <c r="G857" s="95"/>
      <c r="H857" s="191"/>
      <c r="I857" s="191"/>
      <c r="J857" s="96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  <c r="CM857" s="93"/>
      <c r="CN857" s="93"/>
      <c r="CO857" s="93"/>
      <c r="CP857" s="93"/>
      <c r="CQ857" s="93"/>
      <c r="CR857" s="93"/>
      <c r="CS857" s="93"/>
      <c r="CT857" s="93"/>
      <c r="CU857" s="93"/>
      <c r="CV857" s="93"/>
      <c r="CW857" s="93"/>
      <c r="CX857" s="93"/>
      <c r="CY857" s="93"/>
      <c r="CZ857" s="93"/>
      <c r="DA857" s="93"/>
      <c r="DB857" s="93"/>
      <c r="DC857" s="93"/>
      <c r="DD857" s="93"/>
      <c r="DE857" s="93"/>
      <c r="DF857" s="93"/>
      <c r="DG857" s="93"/>
      <c r="DH857" s="93"/>
      <c r="DI857" s="93"/>
      <c r="DJ857" s="93"/>
      <c r="DK857" s="93"/>
      <c r="DL857" s="93"/>
      <c r="DM857" s="93"/>
      <c r="DN857" s="93"/>
      <c r="DO857" s="93"/>
      <c r="DP857" s="93"/>
      <c r="DQ857" s="93"/>
      <c r="DR857" s="93"/>
      <c r="DS857" s="93"/>
      <c r="DT857" s="93"/>
      <c r="DU857" s="93"/>
      <c r="DV857" s="93"/>
      <c r="DW857" s="93"/>
      <c r="DX857" s="93"/>
      <c r="DY857" s="93"/>
      <c r="DZ857" s="93"/>
      <c r="EA857" s="93"/>
      <c r="EB857" s="93"/>
      <c r="EC857" s="93"/>
      <c r="ED857" s="93"/>
      <c r="EE857" s="93"/>
      <c r="EF857" s="93"/>
      <c r="EG857" s="93"/>
      <c r="EH857" s="93"/>
      <c r="EI857" s="93"/>
      <c r="EJ857" s="93"/>
      <c r="EK857" s="93"/>
      <c r="EL857" s="93"/>
      <c r="EM857" s="93"/>
      <c r="EN857" s="93"/>
      <c r="EO857" s="93"/>
      <c r="EP857" s="93"/>
      <c r="EQ857" s="93"/>
      <c r="ER857" s="93"/>
      <c r="ES857" s="93"/>
      <c r="ET857" s="93"/>
      <c r="EU857" s="93"/>
      <c r="EV857" s="93"/>
      <c r="EW857" s="93"/>
      <c r="EX857" s="93"/>
      <c r="EY857" s="93"/>
      <c r="EZ857" s="93"/>
      <c r="FA857" s="93"/>
      <c r="FB857" s="93"/>
      <c r="FC857" s="93"/>
      <c r="FD857" s="93"/>
      <c r="FE857" s="93"/>
      <c r="FF857" s="93"/>
      <c r="FG857" s="93"/>
      <c r="FH857" s="93"/>
      <c r="FI857" s="93"/>
      <c r="FJ857" s="93"/>
      <c r="FK857" s="93"/>
      <c r="FL857" s="93"/>
      <c r="FM857" s="93"/>
      <c r="FN857" s="93"/>
      <c r="FO857" s="93"/>
      <c r="FP857" s="93"/>
      <c r="FQ857" s="93"/>
      <c r="FR857" s="93"/>
      <c r="FS857" s="93"/>
      <c r="FT857" s="93"/>
      <c r="FU857" s="93"/>
      <c r="FV857" s="93"/>
      <c r="FW857" s="93"/>
      <c r="FX857" s="93"/>
      <c r="FY857" s="93"/>
      <c r="FZ857" s="93"/>
      <c r="GA857" s="93"/>
      <c r="GB857" s="93"/>
      <c r="GC857" s="93"/>
      <c r="GD857" s="93"/>
      <c r="GE857" s="93"/>
      <c r="GF857" s="93"/>
      <c r="GG857" s="93"/>
      <c r="GH857" s="93"/>
      <c r="GI857" s="93"/>
      <c r="GJ857" s="93"/>
      <c r="GK857" s="93"/>
      <c r="GL857" s="93"/>
      <c r="GM857" s="93"/>
      <c r="GN857" s="93"/>
      <c r="GO857" s="93"/>
      <c r="GP857" s="93"/>
      <c r="GQ857" s="93"/>
      <c r="GR857" s="93"/>
      <c r="GS857" s="93"/>
      <c r="GT857" s="93"/>
      <c r="GU857" s="93"/>
      <c r="GV857" s="93"/>
      <c r="GW857" s="93"/>
      <c r="GX857" s="93"/>
      <c r="GY857" s="93"/>
      <c r="GZ857" s="93"/>
      <c r="HA857" s="93"/>
      <c r="HB857" s="93"/>
      <c r="HC857" s="93"/>
      <c r="HD857" s="93"/>
      <c r="HE857" s="93"/>
      <c r="HF857" s="93"/>
      <c r="HG857" s="93"/>
      <c r="HH857" s="93"/>
      <c r="HI857" s="93"/>
      <c r="HJ857" s="93"/>
      <c r="HK857" s="93"/>
      <c r="HL857" s="93"/>
      <c r="HM857" s="93"/>
      <c r="HN857" s="93"/>
      <c r="HO857" s="93"/>
      <c r="HP857" s="93"/>
      <c r="HQ857" s="93"/>
      <c r="HR857" s="93"/>
      <c r="HS857" s="93"/>
      <c r="HT857" s="93"/>
      <c r="HU857" s="93"/>
      <c r="HV857" s="93"/>
      <c r="HW857" s="93"/>
      <c r="HX857" s="93"/>
      <c r="HY857" s="93"/>
      <c r="HZ857" s="93"/>
      <c r="IA857" s="93"/>
      <c r="IB857" s="93"/>
      <c r="IC857" s="93"/>
      <c r="ID857" s="93"/>
      <c r="IE857" s="93"/>
      <c r="IF857" s="93"/>
      <c r="IG857" s="93"/>
      <c r="IH857" s="93"/>
      <c r="II857" s="93"/>
      <c r="IJ857" s="93"/>
      <c r="IK857" s="93"/>
      <c r="IL857" s="93"/>
      <c r="IM857" s="93"/>
      <c r="IN857" s="93"/>
      <c r="IO857" s="93"/>
      <c r="IP857" s="93"/>
      <c r="IQ857" s="93"/>
      <c r="IR857" s="93"/>
      <c r="IS857" s="93"/>
      <c r="IT857" s="93"/>
      <c r="IU857" s="93"/>
      <c r="IV857" s="93"/>
      <c r="IW857" s="93"/>
      <c r="IX857" s="93"/>
      <c r="IY857" s="93"/>
      <c r="IZ857" s="93"/>
      <c r="JA857" s="93"/>
      <c r="JB857" s="93"/>
      <c r="JC857" s="93"/>
      <c r="JD857" s="93"/>
      <c r="JE857" s="93"/>
      <c r="JF857" s="93"/>
      <c r="JG857" s="93"/>
      <c r="JH857" s="93"/>
      <c r="JI857" s="93"/>
      <c r="JJ857" s="93"/>
      <c r="JK857" s="93"/>
      <c r="JL857" s="93"/>
      <c r="JM857" s="93"/>
      <c r="JN857" s="93"/>
      <c r="JO857" s="93"/>
      <c r="JP857" s="93"/>
      <c r="JQ857" s="93"/>
      <c r="JR857" s="93"/>
      <c r="JS857" s="93"/>
    </row>
    <row r="858" spans="1:279" x14ac:dyDescent="0.25">
      <c r="A858" s="93"/>
      <c r="B858" s="93"/>
      <c r="C858" s="93"/>
      <c r="D858" s="93"/>
      <c r="E858" s="94"/>
      <c r="F858" s="191"/>
      <c r="G858" s="95"/>
      <c r="H858" s="191"/>
      <c r="I858" s="191"/>
      <c r="J858" s="96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  <c r="CM858" s="93"/>
      <c r="CN858" s="93"/>
      <c r="CO858" s="93"/>
      <c r="CP858" s="93"/>
      <c r="CQ858" s="93"/>
      <c r="CR858" s="93"/>
      <c r="CS858" s="93"/>
      <c r="CT858" s="93"/>
      <c r="CU858" s="93"/>
      <c r="CV858" s="93"/>
      <c r="CW858" s="93"/>
      <c r="CX858" s="93"/>
      <c r="CY858" s="93"/>
      <c r="CZ858" s="93"/>
      <c r="DA858" s="93"/>
      <c r="DB858" s="93"/>
      <c r="DC858" s="93"/>
      <c r="DD858" s="93"/>
      <c r="DE858" s="93"/>
      <c r="DF858" s="93"/>
      <c r="DG858" s="93"/>
      <c r="DH858" s="93"/>
      <c r="DI858" s="93"/>
      <c r="DJ858" s="93"/>
      <c r="DK858" s="93"/>
      <c r="DL858" s="93"/>
      <c r="DM858" s="93"/>
      <c r="DN858" s="93"/>
      <c r="DO858" s="93"/>
      <c r="DP858" s="93"/>
      <c r="DQ858" s="93"/>
      <c r="DR858" s="93"/>
      <c r="DS858" s="93"/>
      <c r="DT858" s="93"/>
      <c r="DU858" s="93"/>
      <c r="DV858" s="93"/>
      <c r="DW858" s="93"/>
      <c r="DX858" s="93"/>
      <c r="DY858" s="93"/>
      <c r="DZ858" s="93"/>
      <c r="EA858" s="93"/>
      <c r="EB858" s="93"/>
      <c r="EC858" s="93"/>
      <c r="ED858" s="93"/>
      <c r="EE858" s="93"/>
      <c r="EF858" s="93"/>
      <c r="EG858" s="93"/>
      <c r="EH858" s="93"/>
      <c r="EI858" s="93"/>
      <c r="EJ858" s="93"/>
      <c r="EK858" s="93"/>
      <c r="EL858" s="93"/>
      <c r="EM858" s="93"/>
      <c r="EN858" s="93"/>
      <c r="EO858" s="93"/>
      <c r="EP858" s="93"/>
      <c r="EQ858" s="93"/>
      <c r="ER858" s="93"/>
      <c r="ES858" s="93"/>
      <c r="ET858" s="93"/>
      <c r="EU858" s="93"/>
      <c r="EV858" s="93"/>
      <c r="EW858" s="93"/>
      <c r="EX858" s="93"/>
      <c r="EY858" s="93"/>
      <c r="EZ858" s="93"/>
      <c r="FA858" s="93"/>
      <c r="FB858" s="93"/>
      <c r="FC858" s="93"/>
      <c r="FD858" s="93"/>
      <c r="FE858" s="93"/>
      <c r="FF858" s="93"/>
      <c r="FG858" s="93"/>
      <c r="FH858" s="93"/>
      <c r="FI858" s="93"/>
      <c r="FJ858" s="93"/>
      <c r="FK858" s="93"/>
      <c r="FL858" s="93"/>
      <c r="FM858" s="93"/>
      <c r="FN858" s="93"/>
      <c r="FO858" s="93"/>
      <c r="FP858" s="93"/>
      <c r="FQ858" s="93"/>
      <c r="FR858" s="93"/>
      <c r="FS858" s="93"/>
      <c r="FT858" s="93"/>
      <c r="FU858" s="93"/>
      <c r="FV858" s="93"/>
      <c r="FW858" s="93"/>
      <c r="FX858" s="93"/>
      <c r="FY858" s="93"/>
      <c r="FZ858" s="93"/>
      <c r="GA858" s="93"/>
      <c r="GB858" s="93"/>
      <c r="GC858" s="93"/>
      <c r="GD858" s="93"/>
      <c r="GE858" s="93"/>
      <c r="GF858" s="93"/>
      <c r="GG858" s="93"/>
      <c r="GH858" s="93"/>
      <c r="GI858" s="93"/>
      <c r="GJ858" s="93"/>
      <c r="GK858" s="93"/>
      <c r="GL858" s="93"/>
      <c r="GM858" s="93"/>
      <c r="GN858" s="93"/>
      <c r="GO858" s="93"/>
      <c r="GP858" s="93"/>
      <c r="GQ858" s="93"/>
      <c r="GR858" s="93"/>
      <c r="GS858" s="93"/>
      <c r="GT858" s="93"/>
      <c r="GU858" s="93"/>
      <c r="GV858" s="93"/>
      <c r="GW858" s="93"/>
      <c r="GX858" s="93"/>
      <c r="GY858" s="93"/>
      <c r="GZ858" s="93"/>
      <c r="HA858" s="93"/>
      <c r="HB858" s="93"/>
      <c r="HC858" s="93"/>
      <c r="HD858" s="93"/>
      <c r="HE858" s="93"/>
      <c r="HF858" s="93"/>
      <c r="HG858" s="93"/>
      <c r="HH858" s="93"/>
      <c r="HI858" s="93"/>
      <c r="HJ858" s="93"/>
      <c r="HK858" s="93"/>
      <c r="HL858" s="93"/>
      <c r="HM858" s="93"/>
      <c r="HN858" s="93"/>
      <c r="HO858" s="93"/>
      <c r="HP858" s="93"/>
      <c r="HQ858" s="93"/>
      <c r="HR858" s="93"/>
      <c r="HS858" s="93"/>
      <c r="HT858" s="93"/>
      <c r="HU858" s="93"/>
      <c r="HV858" s="93"/>
      <c r="HW858" s="93"/>
      <c r="HX858" s="93"/>
      <c r="HY858" s="93"/>
      <c r="HZ858" s="93"/>
      <c r="IA858" s="93"/>
      <c r="IB858" s="93"/>
      <c r="IC858" s="93"/>
      <c r="ID858" s="93"/>
      <c r="IE858" s="93"/>
      <c r="IF858" s="93"/>
      <c r="IG858" s="93"/>
      <c r="IH858" s="93"/>
      <c r="II858" s="93"/>
      <c r="IJ858" s="93"/>
      <c r="IK858" s="93"/>
      <c r="IL858" s="93"/>
      <c r="IM858" s="93"/>
      <c r="IN858" s="93"/>
      <c r="IO858" s="93"/>
      <c r="IP858" s="93"/>
      <c r="IQ858" s="93"/>
      <c r="IR858" s="93"/>
      <c r="IS858" s="93"/>
      <c r="IT858" s="93"/>
      <c r="IU858" s="93"/>
      <c r="IV858" s="93"/>
      <c r="IW858" s="93"/>
      <c r="IX858" s="93"/>
      <c r="IY858" s="93"/>
      <c r="IZ858" s="93"/>
      <c r="JA858" s="93"/>
      <c r="JB858" s="93"/>
      <c r="JC858" s="93"/>
      <c r="JD858" s="93"/>
      <c r="JE858" s="93"/>
      <c r="JF858" s="93"/>
      <c r="JG858" s="93"/>
      <c r="JH858" s="93"/>
      <c r="JI858" s="93"/>
      <c r="JJ858" s="93"/>
      <c r="JK858" s="93"/>
      <c r="JL858" s="93"/>
      <c r="JM858" s="93"/>
      <c r="JN858" s="93"/>
      <c r="JO858" s="93"/>
      <c r="JP858" s="93"/>
      <c r="JQ858" s="93"/>
      <c r="JR858" s="93"/>
      <c r="JS858" s="93"/>
    </row>
    <row r="859" spans="1:279" x14ac:dyDescent="0.25">
      <c r="A859" s="93"/>
      <c r="B859" s="93"/>
      <c r="C859" s="93"/>
      <c r="D859" s="93"/>
      <c r="E859" s="94"/>
      <c r="F859" s="191"/>
      <c r="G859" s="95"/>
      <c r="H859" s="191"/>
      <c r="I859" s="191"/>
      <c r="J859" s="96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  <c r="CM859" s="93"/>
      <c r="CN859" s="93"/>
      <c r="CO859" s="93"/>
      <c r="CP859" s="93"/>
      <c r="CQ859" s="93"/>
      <c r="CR859" s="93"/>
      <c r="CS859" s="93"/>
      <c r="CT859" s="93"/>
      <c r="CU859" s="93"/>
      <c r="CV859" s="93"/>
      <c r="CW859" s="93"/>
      <c r="CX859" s="93"/>
      <c r="CY859" s="93"/>
      <c r="CZ859" s="93"/>
      <c r="DA859" s="93"/>
      <c r="DB859" s="93"/>
      <c r="DC859" s="93"/>
      <c r="DD859" s="93"/>
      <c r="DE859" s="93"/>
      <c r="DF859" s="93"/>
      <c r="DG859" s="93"/>
      <c r="DH859" s="93"/>
      <c r="DI859" s="93"/>
      <c r="DJ859" s="93"/>
      <c r="DK859" s="93"/>
      <c r="DL859" s="93"/>
      <c r="DM859" s="93"/>
      <c r="DN859" s="93"/>
      <c r="DO859" s="93"/>
      <c r="DP859" s="93"/>
      <c r="DQ859" s="93"/>
      <c r="DR859" s="93"/>
      <c r="DS859" s="93"/>
      <c r="DT859" s="93"/>
      <c r="DU859" s="93"/>
      <c r="DV859" s="93"/>
      <c r="DW859" s="93"/>
      <c r="DX859" s="93"/>
      <c r="DY859" s="93"/>
      <c r="DZ859" s="93"/>
      <c r="EA859" s="93"/>
      <c r="EB859" s="93"/>
      <c r="EC859" s="93"/>
      <c r="ED859" s="93"/>
      <c r="EE859" s="93"/>
      <c r="EF859" s="93"/>
      <c r="EG859" s="93"/>
      <c r="EH859" s="93"/>
      <c r="EI859" s="93"/>
      <c r="EJ859" s="93"/>
      <c r="EK859" s="93"/>
      <c r="EL859" s="93"/>
      <c r="EM859" s="93"/>
      <c r="EN859" s="93"/>
      <c r="EO859" s="93"/>
      <c r="EP859" s="93"/>
      <c r="EQ859" s="93"/>
      <c r="ER859" s="93"/>
      <c r="ES859" s="93"/>
      <c r="ET859" s="93"/>
      <c r="EU859" s="93"/>
      <c r="EV859" s="93"/>
      <c r="EW859" s="93"/>
      <c r="EX859" s="93"/>
      <c r="EY859" s="93"/>
      <c r="EZ859" s="93"/>
      <c r="FA859" s="93"/>
      <c r="FB859" s="93"/>
      <c r="FC859" s="93"/>
      <c r="FD859" s="93"/>
      <c r="FE859" s="93"/>
      <c r="FF859" s="93"/>
      <c r="FG859" s="93"/>
      <c r="FH859" s="93"/>
      <c r="FI859" s="93"/>
      <c r="FJ859" s="93"/>
      <c r="FK859" s="93"/>
      <c r="FL859" s="93"/>
      <c r="FM859" s="93"/>
      <c r="FN859" s="93"/>
      <c r="FO859" s="93"/>
      <c r="FP859" s="93"/>
      <c r="FQ859" s="93"/>
      <c r="FR859" s="93"/>
      <c r="FS859" s="93"/>
      <c r="FT859" s="93"/>
      <c r="FU859" s="93"/>
      <c r="FV859" s="93"/>
      <c r="FW859" s="93"/>
      <c r="FX859" s="93"/>
      <c r="FY859" s="93"/>
      <c r="FZ859" s="93"/>
      <c r="GA859" s="93"/>
      <c r="GB859" s="93"/>
      <c r="GC859" s="93"/>
      <c r="GD859" s="93"/>
      <c r="GE859" s="93"/>
      <c r="GF859" s="93"/>
      <c r="GG859" s="93"/>
      <c r="GH859" s="93"/>
      <c r="GI859" s="93"/>
      <c r="GJ859" s="93"/>
      <c r="GK859" s="93"/>
      <c r="GL859" s="93"/>
      <c r="GM859" s="93"/>
      <c r="GN859" s="93"/>
      <c r="GO859" s="93"/>
      <c r="GP859" s="93"/>
      <c r="GQ859" s="93"/>
      <c r="GR859" s="93"/>
      <c r="GS859" s="93"/>
      <c r="GT859" s="93"/>
      <c r="GU859" s="93"/>
      <c r="GV859" s="93"/>
      <c r="GW859" s="93"/>
      <c r="GX859" s="93"/>
      <c r="GY859" s="93"/>
      <c r="GZ859" s="93"/>
      <c r="HA859" s="93"/>
      <c r="HB859" s="93"/>
      <c r="HC859" s="93"/>
      <c r="HD859" s="93"/>
      <c r="HE859" s="93"/>
      <c r="HF859" s="93"/>
      <c r="HG859" s="93"/>
      <c r="HH859" s="93"/>
      <c r="HI859" s="93"/>
      <c r="HJ859" s="93"/>
      <c r="HK859" s="93"/>
      <c r="HL859" s="93"/>
      <c r="HM859" s="93"/>
      <c r="HN859" s="93"/>
      <c r="HO859" s="93"/>
      <c r="HP859" s="93"/>
      <c r="HQ859" s="93"/>
      <c r="HR859" s="93"/>
      <c r="HS859" s="93"/>
      <c r="HT859" s="93"/>
      <c r="HU859" s="93"/>
      <c r="HV859" s="93"/>
      <c r="HW859" s="93"/>
      <c r="HX859" s="93"/>
      <c r="HY859" s="93"/>
      <c r="HZ859" s="93"/>
      <c r="IA859" s="93"/>
      <c r="IB859" s="93"/>
      <c r="IC859" s="93"/>
      <c r="ID859" s="93"/>
      <c r="IE859" s="93"/>
      <c r="IF859" s="93"/>
      <c r="IG859" s="93"/>
      <c r="IH859" s="93"/>
      <c r="II859" s="93"/>
      <c r="IJ859" s="93"/>
      <c r="IK859" s="93"/>
      <c r="IL859" s="93"/>
      <c r="IM859" s="93"/>
      <c r="IN859" s="93"/>
      <c r="IO859" s="93"/>
      <c r="IP859" s="93"/>
      <c r="IQ859" s="93"/>
      <c r="IR859" s="93"/>
      <c r="IS859" s="93"/>
      <c r="IT859" s="93"/>
      <c r="IU859" s="93"/>
      <c r="IV859" s="93"/>
      <c r="IW859" s="93"/>
      <c r="IX859" s="93"/>
      <c r="IY859" s="93"/>
      <c r="IZ859" s="93"/>
      <c r="JA859" s="93"/>
      <c r="JB859" s="93"/>
      <c r="JC859" s="93"/>
      <c r="JD859" s="93"/>
      <c r="JE859" s="93"/>
      <c r="JF859" s="93"/>
      <c r="JG859" s="93"/>
      <c r="JH859" s="93"/>
      <c r="JI859" s="93"/>
      <c r="JJ859" s="93"/>
      <c r="JK859" s="93"/>
      <c r="JL859" s="93"/>
      <c r="JM859" s="93"/>
      <c r="JN859" s="93"/>
      <c r="JO859" s="93"/>
      <c r="JP859" s="93"/>
      <c r="JQ859" s="93"/>
      <c r="JR859" s="93"/>
      <c r="JS859" s="93"/>
    </row>
    <row r="860" spans="1:279" x14ac:dyDescent="0.25">
      <c r="A860" s="93"/>
      <c r="B860" s="93"/>
      <c r="C860" s="93"/>
      <c r="D860" s="93"/>
      <c r="E860" s="94"/>
      <c r="F860" s="191"/>
      <c r="G860" s="95"/>
      <c r="H860" s="191"/>
      <c r="I860" s="191"/>
      <c r="J860" s="96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  <c r="CM860" s="93"/>
      <c r="CN860" s="93"/>
      <c r="CO860" s="93"/>
      <c r="CP860" s="93"/>
      <c r="CQ860" s="93"/>
      <c r="CR860" s="93"/>
      <c r="CS860" s="93"/>
      <c r="CT860" s="93"/>
      <c r="CU860" s="93"/>
      <c r="CV860" s="93"/>
      <c r="CW860" s="93"/>
      <c r="CX860" s="93"/>
      <c r="CY860" s="93"/>
      <c r="CZ860" s="93"/>
      <c r="DA860" s="93"/>
      <c r="DB860" s="93"/>
      <c r="DC860" s="93"/>
      <c r="DD860" s="93"/>
      <c r="DE860" s="93"/>
      <c r="DF860" s="93"/>
      <c r="DG860" s="93"/>
      <c r="DH860" s="93"/>
      <c r="DI860" s="93"/>
      <c r="DJ860" s="93"/>
      <c r="DK860" s="93"/>
      <c r="DL860" s="93"/>
      <c r="DM860" s="93"/>
      <c r="DN860" s="93"/>
      <c r="DO860" s="93"/>
      <c r="DP860" s="93"/>
      <c r="DQ860" s="93"/>
      <c r="DR860" s="93"/>
      <c r="DS860" s="93"/>
      <c r="DT860" s="93"/>
      <c r="DU860" s="93"/>
      <c r="DV860" s="93"/>
      <c r="DW860" s="93"/>
      <c r="DX860" s="93"/>
      <c r="DY860" s="93"/>
      <c r="DZ860" s="93"/>
      <c r="EA860" s="93"/>
      <c r="EB860" s="93"/>
      <c r="EC860" s="93"/>
      <c r="ED860" s="93"/>
      <c r="EE860" s="93"/>
      <c r="EF860" s="93"/>
      <c r="EG860" s="93"/>
      <c r="EH860" s="93"/>
      <c r="EI860" s="93"/>
      <c r="EJ860" s="93"/>
      <c r="EK860" s="93"/>
      <c r="EL860" s="93"/>
      <c r="EM860" s="93"/>
      <c r="EN860" s="93"/>
      <c r="EO860" s="93"/>
      <c r="EP860" s="93"/>
      <c r="EQ860" s="93"/>
      <c r="ER860" s="93"/>
      <c r="ES860" s="93"/>
      <c r="ET860" s="93"/>
      <c r="EU860" s="93"/>
      <c r="EV860" s="93"/>
      <c r="EW860" s="93"/>
      <c r="EX860" s="93"/>
      <c r="EY860" s="93"/>
      <c r="EZ860" s="93"/>
      <c r="FA860" s="93"/>
      <c r="FB860" s="93"/>
      <c r="FC860" s="93"/>
      <c r="FD860" s="93"/>
      <c r="FE860" s="93"/>
      <c r="FF860" s="93"/>
      <c r="FG860" s="93"/>
      <c r="FH860" s="93"/>
      <c r="FI860" s="93"/>
      <c r="FJ860" s="93"/>
      <c r="FK860" s="93"/>
      <c r="FL860" s="93"/>
      <c r="FM860" s="93"/>
      <c r="FN860" s="93"/>
      <c r="FO860" s="93"/>
      <c r="FP860" s="93"/>
      <c r="FQ860" s="93"/>
      <c r="FR860" s="93"/>
      <c r="FS860" s="93"/>
      <c r="FT860" s="93"/>
      <c r="FU860" s="93"/>
      <c r="FV860" s="93"/>
      <c r="FW860" s="93"/>
      <c r="FX860" s="93"/>
      <c r="FY860" s="93"/>
      <c r="FZ860" s="93"/>
      <c r="GA860" s="93"/>
      <c r="GB860" s="93"/>
      <c r="GC860" s="93"/>
      <c r="GD860" s="93"/>
      <c r="GE860" s="93"/>
      <c r="GF860" s="93"/>
      <c r="GG860" s="93"/>
      <c r="GH860" s="93"/>
      <c r="GI860" s="93"/>
      <c r="GJ860" s="93"/>
      <c r="GK860" s="93"/>
      <c r="GL860" s="93"/>
      <c r="GM860" s="93"/>
      <c r="GN860" s="93"/>
      <c r="GO860" s="93"/>
      <c r="GP860" s="93"/>
      <c r="GQ860" s="93"/>
      <c r="GR860" s="93"/>
      <c r="GS860" s="93"/>
      <c r="GT860" s="93"/>
      <c r="GU860" s="93"/>
      <c r="GV860" s="93"/>
      <c r="GW860" s="93"/>
      <c r="GX860" s="93"/>
      <c r="GY860" s="93"/>
      <c r="GZ860" s="93"/>
      <c r="HA860" s="93"/>
      <c r="HB860" s="93"/>
      <c r="HC860" s="93"/>
      <c r="HD860" s="93"/>
      <c r="HE860" s="93"/>
      <c r="HF860" s="93"/>
      <c r="HG860" s="93"/>
      <c r="HH860" s="93"/>
      <c r="HI860" s="93"/>
      <c r="HJ860" s="93"/>
      <c r="HK860" s="93"/>
      <c r="HL860" s="93"/>
      <c r="HM860" s="93"/>
      <c r="HN860" s="93"/>
      <c r="HO860" s="93"/>
      <c r="HP860" s="93"/>
      <c r="HQ860" s="93"/>
      <c r="HR860" s="93"/>
      <c r="HS860" s="93"/>
      <c r="HT860" s="93"/>
      <c r="HU860" s="93"/>
      <c r="HV860" s="93"/>
      <c r="HW860" s="93"/>
      <c r="HX860" s="93"/>
      <c r="HY860" s="93"/>
      <c r="HZ860" s="93"/>
      <c r="IA860" s="93"/>
      <c r="IB860" s="93"/>
      <c r="IC860" s="93"/>
      <c r="ID860" s="93"/>
      <c r="IE860" s="93"/>
      <c r="IF860" s="93"/>
      <c r="IG860" s="93"/>
      <c r="IH860" s="93"/>
      <c r="II860" s="93"/>
      <c r="IJ860" s="93"/>
      <c r="IK860" s="93"/>
      <c r="IL860" s="93"/>
      <c r="IM860" s="93"/>
      <c r="IN860" s="93"/>
      <c r="IO860" s="93"/>
      <c r="IP860" s="93"/>
      <c r="IQ860" s="93"/>
      <c r="IR860" s="93"/>
      <c r="IS860" s="93"/>
      <c r="IT860" s="93"/>
      <c r="IU860" s="93"/>
      <c r="IV860" s="93"/>
      <c r="IW860" s="93"/>
      <c r="IX860" s="93"/>
      <c r="IY860" s="93"/>
      <c r="IZ860" s="93"/>
      <c r="JA860" s="93"/>
      <c r="JB860" s="93"/>
      <c r="JC860" s="93"/>
      <c r="JD860" s="93"/>
      <c r="JE860" s="93"/>
      <c r="JF860" s="93"/>
      <c r="JG860" s="93"/>
      <c r="JH860" s="93"/>
      <c r="JI860" s="93"/>
      <c r="JJ860" s="93"/>
      <c r="JK860" s="93"/>
      <c r="JL860" s="93"/>
      <c r="JM860" s="93"/>
      <c r="JN860" s="93"/>
      <c r="JO860" s="93"/>
      <c r="JP860" s="93"/>
      <c r="JQ860" s="93"/>
      <c r="JR860" s="93"/>
      <c r="JS860" s="93"/>
    </row>
    <row r="861" spans="1:279" x14ac:dyDescent="0.25">
      <c r="A861" s="93"/>
      <c r="B861" s="93"/>
      <c r="C861" s="93"/>
      <c r="D861" s="93"/>
      <c r="E861" s="94"/>
      <c r="F861" s="191"/>
      <c r="G861" s="95"/>
      <c r="H861" s="191"/>
      <c r="I861" s="191"/>
      <c r="J861" s="96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  <c r="CM861" s="93"/>
      <c r="CN861" s="93"/>
      <c r="CO861" s="93"/>
      <c r="CP861" s="93"/>
      <c r="CQ861" s="93"/>
      <c r="CR861" s="93"/>
      <c r="CS861" s="93"/>
      <c r="CT861" s="93"/>
      <c r="CU861" s="93"/>
      <c r="CV861" s="93"/>
      <c r="CW861" s="93"/>
      <c r="CX861" s="93"/>
      <c r="CY861" s="93"/>
      <c r="CZ861" s="93"/>
      <c r="DA861" s="93"/>
      <c r="DB861" s="93"/>
      <c r="DC861" s="93"/>
      <c r="DD861" s="93"/>
      <c r="DE861" s="93"/>
      <c r="DF861" s="93"/>
      <c r="DG861" s="93"/>
      <c r="DH861" s="93"/>
      <c r="DI861" s="93"/>
      <c r="DJ861" s="93"/>
      <c r="DK861" s="93"/>
      <c r="DL861" s="93"/>
      <c r="DM861" s="93"/>
      <c r="DN861" s="93"/>
      <c r="DO861" s="93"/>
      <c r="DP861" s="93"/>
      <c r="DQ861" s="93"/>
      <c r="DR861" s="93"/>
      <c r="DS861" s="93"/>
      <c r="DT861" s="93"/>
      <c r="DU861" s="93"/>
      <c r="DV861" s="93"/>
      <c r="DW861" s="93"/>
      <c r="DX861" s="93"/>
      <c r="DY861" s="93"/>
      <c r="DZ861" s="93"/>
      <c r="EA861" s="93"/>
      <c r="EB861" s="93"/>
      <c r="EC861" s="93"/>
      <c r="ED861" s="93"/>
      <c r="EE861" s="93"/>
      <c r="EF861" s="93"/>
      <c r="EG861" s="93"/>
      <c r="EH861" s="93"/>
      <c r="EI861" s="93"/>
      <c r="EJ861" s="93"/>
      <c r="EK861" s="93"/>
      <c r="EL861" s="93"/>
      <c r="EM861" s="93"/>
      <c r="EN861" s="93"/>
      <c r="EO861" s="93"/>
      <c r="EP861" s="93"/>
      <c r="EQ861" s="93"/>
      <c r="ER861" s="93"/>
      <c r="ES861" s="93"/>
      <c r="ET861" s="93"/>
      <c r="EU861" s="93"/>
      <c r="EV861" s="93"/>
      <c r="EW861" s="93"/>
      <c r="EX861" s="93"/>
      <c r="EY861" s="93"/>
      <c r="EZ861" s="93"/>
      <c r="FA861" s="93"/>
      <c r="FB861" s="93"/>
      <c r="FC861" s="93"/>
      <c r="FD861" s="93"/>
      <c r="FE861" s="93"/>
      <c r="FF861" s="93"/>
      <c r="FG861" s="93"/>
      <c r="FH861" s="93"/>
      <c r="FI861" s="93"/>
      <c r="FJ861" s="93"/>
      <c r="FK861" s="93"/>
      <c r="FL861" s="93"/>
      <c r="FM861" s="93"/>
      <c r="FN861" s="93"/>
      <c r="FO861" s="93"/>
      <c r="FP861" s="93"/>
      <c r="FQ861" s="93"/>
      <c r="FR861" s="93"/>
      <c r="FS861" s="93"/>
      <c r="FT861" s="93"/>
      <c r="FU861" s="93"/>
      <c r="FV861" s="93"/>
      <c r="FW861" s="93"/>
      <c r="FX861" s="93"/>
      <c r="FY861" s="93"/>
      <c r="FZ861" s="93"/>
      <c r="GA861" s="93"/>
      <c r="GB861" s="93"/>
      <c r="GC861" s="93"/>
      <c r="GD861" s="93"/>
      <c r="GE861" s="93"/>
      <c r="GF861" s="93"/>
      <c r="GG861" s="93"/>
      <c r="GH861" s="93"/>
      <c r="GI861" s="93"/>
      <c r="GJ861" s="93"/>
      <c r="GK861" s="93"/>
      <c r="GL861" s="93"/>
      <c r="GM861" s="93"/>
      <c r="GN861" s="93"/>
      <c r="GO861" s="93"/>
      <c r="GP861" s="93"/>
      <c r="GQ861" s="93"/>
      <c r="GR861" s="93"/>
      <c r="GS861" s="93"/>
      <c r="GT861" s="93"/>
      <c r="GU861" s="93"/>
      <c r="GV861" s="93"/>
      <c r="GW861" s="93"/>
      <c r="GX861" s="93"/>
      <c r="GY861" s="93"/>
      <c r="GZ861" s="93"/>
      <c r="HA861" s="93"/>
      <c r="HB861" s="93"/>
      <c r="HC861" s="93"/>
      <c r="HD861" s="93"/>
      <c r="HE861" s="93"/>
      <c r="HF861" s="93"/>
      <c r="HG861" s="93"/>
      <c r="HH861" s="93"/>
      <c r="HI861" s="93"/>
      <c r="HJ861" s="93"/>
      <c r="HK861" s="93"/>
      <c r="HL861" s="93"/>
      <c r="HM861" s="93"/>
      <c r="HN861" s="93"/>
      <c r="HO861" s="93"/>
      <c r="HP861" s="93"/>
      <c r="HQ861" s="93"/>
      <c r="HR861" s="93"/>
      <c r="HS861" s="93"/>
      <c r="HT861" s="93"/>
      <c r="HU861" s="93"/>
      <c r="HV861" s="93"/>
      <c r="HW861" s="93"/>
      <c r="HX861" s="93"/>
      <c r="HY861" s="93"/>
      <c r="HZ861" s="93"/>
      <c r="IA861" s="93"/>
      <c r="IB861" s="93"/>
      <c r="IC861" s="93"/>
      <c r="ID861" s="93"/>
      <c r="IE861" s="93"/>
      <c r="IF861" s="93"/>
      <c r="IG861" s="93"/>
      <c r="IH861" s="93"/>
      <c r="II861" s="93"/>
      <c r="IJ861" s="93"/>
      <c r="IK861" s="93"/>
      <c r="IL861" s="93"/>
      <c r="IM861" s="93"/>
      <c r="IN861" s="93"/>
      <c r="IO861" s="93"/>
      <c r="IP861" s="93"/>
      <c r="IQ861" s="93"/>
      <c r="IR861" s="93"/>
      <c r="IS861" s="93"/>
      <c r="IT861" s="93"/>
      <c r="IU861" s="93"/>
      <c r="IV861" s="93"/>
      <c r="IW861" s="93"/>
      <c r="IX861" s="93"/>
      <c r="IY861" s="93"/>
      <c r="IZ861" s="93"/>
      <c r="JA861" s="93"/>
      <c r="JB861" s="93"/>
      <c r="JC861" s="93"/>
      <c r="JD861" s="93"/>
      <c r="JE861" s="93"/>
      <c r="JF861" s="93"/>
      <c r="JG861" s="93"/>
      <c r="JH861" s="93"/>
      <c r="JI861" s="93"/>
      <c r="JJ861" s="93"/>
      <c r="JK861" s="93"/>
      <c r="JL861" s="93"/>
      <c r="JM861" s="93"/>
      <c r="JN861" s="93"/>
      <c r="JO861" s="93"/>
      <c r="JP861" s="93"/>
      <c r="JQ861" s="93"/>
      <c r="JR861" s="93"/>
      <c r="JS861" s="93"/>
    </row>
    <row r="862" spans="1:279" x14ac:dyDescent="0.25">
      <c r="A862" s="93"/>
      <c r="B862" s="93"/>
      <c r="C862" s="93"/>
      <c r="D862" s="93"/>
      <c r="E862" s="94"/>
      <c r="F862" s="191"/>
      <c r="G862" s="95"/>
      <c r="H862" s="191"/>
      <c r="I862" s="191"/>
      <c r="J862" s="96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  <c r="CM862" s="93"/>
      <c r="CN862" s="93"/>
      <c r="CO862" s="93"/>
      <c r="CP862" s="93"/>
      <c r="CQ862" s="93"/>
      <c r="CR862" s="93"/>
      <c r="CS862" s="93"/>
      <c r="CT862" s="93"/>
      <c r="CU862" s="93"/>
      <c r="CV862" s="93"/>
      <c r="CW862" s="93"/>
      <c r="CX862" s="93"/>
      <c r="CY862" s="93"/>
      <c r="CZ862" s="93"/>
      <c r="DA862" s="93"/>
      <c r="DB862" s="93"/>
      <c r="DC862" s="93"/>
      <c r="DD862" s="93"/>
      <c r="DE862" s="93"/>
      <c r="DF862" s="93"/>
      <c r="DG862" s="93"/>
      <c r="DH862" s="93"/>
      <c r="DI862" s="93"/>
      <c r="DJ862" s="93"/>
      <c r="DK862" s="93"/>
      <c r="DL862" s="93"/>
      <c r="DM862" s="93"/>
      <c r="DN862" s="93"/>
      <c r="DO862" s="93"/>
      <c r="DP862" s="93"/>
      <c r="DQ862" s="93"/>
      <c r="DR862" s="93"/>
      <c r="DS862" s="93"/>
      <c r="DT862" s="93"/>
      <c r="DU862" s="93"/>
      <c r="DV862" s="93"/>
      <c r="DW862" s="93"/>
      <c r="DX862" s="93"/>
      <c r="DY862" s="93"/>
      <c r="DZ862" s="93"/>
      <c r="EA862" s="93"/>
      <c r="EB862" s="93"/>
      <c r="EC862" s="93"/>
      <c r="ED862" s="93"/>
      <c r="EE862" s="93"/>
      <c r="EF862" s="93"/>
      <c r="EG862" s="93"/>
      <c r="EH862" s="93"/>
      <c r="EI862" s="93"/>
      <c r="EJ862" s="93"/>
      <c r="EK862" s="93"/>
      <c r="EL862" s="93"/>
      <c r="EM862" s="93"/>
      <c r="EN862" s="93"/>
      <c r="EO862" s="93"/>
      <c r="EP862" s="93"/>
      <c r="EQ862" s="93"/>
      <c r="ER862" s="93"/>
      <c r="ES862" s="93"/>
      <c r="ET862" s="93"/>
      <c r="EU862" s="93"/>
      <c r="EV862" s="93"/>
      <c r="EW862" s="93"/>
      <c r="EX862" s="93"/>
      <c r="EY862" s="93"/>
      <c r="EZ862" s="93"/>
      <c r="FA862" s="93"/>
      <c r="FB862" s="93"/>
      <c r="FC862" s="93"/>
      <c r="FD862" s="93"/>
      <c r="FE862" s="93"/>
      <c r="FF862" s="93"/>
      <c r="FG862" s="93"/>
      <c r="FH862" s="93"/>
      <c r="FI862" s="93"/>
      <c r="FJ862" s="93"/>
      <c r="FK862" s="93"/>
      <c r="FL862" s="93"/>
      <c r="FM862" s="93"/>
      <c r="FN862" s="93"/>
      <c r="FO862" s="93"/>
      <c r="FP862" s="93"/>
      <c r="FQ862" s="93"/>
      <c r="FR862" s="93"/>
      <c r="FS862" s="93"/>
      <c r="FT862" s="93"/>
      <c r="FU862" s="93"/>
      <c r="FV862" s="93"/>
      <c r="FW862" s="93"/>
      <c r="FX862" s="93"/>
      <c r="FY862" s="93"/>
      <c r="FZ862" s="93"/>
      <c r="GA862" s="93"/>
      <c r="GB862" s="93"/>
      <c r="GC862" s="93"/>
      <c r="GD862" s="93"/>
      <c r="GE862" s="93"/>
      <c r="GF862" s="93"/>
      <c r="GG862" s="93"/>
      <c r="GH862" s="93"/>
      <c r="GI862" s="93"/>
      <c r="GJ862" s="93"/>
      <c r="GK862" s="93"/>
      <c r="GL862" s="93"/>
      <c r="GM862" s="93"/>
      <c r="GN862" s="93"/>
      <c r="GO862" s="93"/>
      <c r="GP862" s="93"/>
      <c r="GQ862" s="93"/>
      <c r="GR862" s="93"/>
      <c r="GS862" s="93"/>
      <c r="GT862" s="93"/>
      <c r="GU862" s="93"/>
      <c r="GV862" s="93"/>
      <c r="GW862" s="93"/>
      <c r="GX862" s="93"/>
      <c r="GY862" s="93"/>
      <c r="GZ862" s="93"/>
      <c r="HA862" s="93"/>
      <c r="HB862" s="93"/>
      <c r="HC862" s="93"/>
      <c r="HD862" s="93"/>
      <c r="HE862" s="93"/>
      <c r="HF862" s="93"/>
      <c r="HG862" s="93"/>
      <c r="HH862" s="93"/>
      <c r="HI862" s="93"/>
      <c r="HJ862" s="93"/>
      <c r="HK862" s="93"/>
      <c r="HL862" s="93"/>
      <c r="HM862" s="93"/>
      <c r="HN862" s="93"/>
      <c r="HO862" s="93"/>
      <c r="HP862" s="93"/>
      <c r="HQ862" s="93"/>
      <c r="HR862" s="93"/>
      <c r="HS862" s="93"/>
      <c r="HT862" s="93"/>
      <c r="HU862" s="93"/>
      <c r="HV862" s="93"/>
      <c r="HW862" s="93"/>
      <c r="HX862" s="93"/>
      <c r="HY862" s="93"/>
      <c r="HZ862" s="93"/>
      <c r="IA862" s="93"/>
      <c r="IB862" s="93"/>
      <c r="IC862" s="93"/>
      <c r="ID862" s="93"/>
      <c r="IE862" s="93"/>
      <c r="IF862" s="93"/>
      <c r="IG862" s="93"/>
      <c r="IH862" s="93"/>
      <c r="II862" s="93"/>
      <c r="IJ862" s="93"/>
      <c r="IK862" s="93"/>
      <c r="IL862" s="93"/>
      <c r="IM862" s="93"/>
      <c r="IN862" s="93"/>
      <c r="IO862" s="93"/>
      <c r="IP862" s="93"/>
      <c r="IQ862" s="93"/>
      <c r="IR862" s="93"/>
      <c r="IS862" s="93"/>
      <c r="IT862" s="93"/>
      <c r="IU862" s="93"/>
      <c r="IV862" s="93"/>
      <c r="IW862" s="93"/>
      <c r="IX862" s="93"/>
      <c r="IY862" s="93"/>
      <c r="IZ862" s="93"/>
      <c r="JA862" s="93"/>
      <c r="JB862" s="93"/>
      <c r="JC862" s="93"/>
      <c r="JD862" s="93"/>
      <c r="JE862" s="93"/>
      <c r="JF862" s="93"/>
      <c r="JG862" s="93"/>
      <c r="JH862" s="93"/>
      <c r="JI862" s="93"/>
      <c r="JJ862" s="93"/>
      <c r="JK862" s="93"/>
      <c r="JL862" s="93"/>
      <c r="JM862" s="93"/>
      <c r="JN862" s="93"/>
      <c r="JO862" s="93"/>
      <c r="JP862" s="93"/>
      <c r="JQ862" s="93"/>
      <c r="JR862" s="93"/>
      <c r="JS862" s="93"/>
    </row>
    <row r="863" spans="1:279" x14ac:dyDescent="0.25">
      <c r="A863" s="93"/>
      <c r="B863" s="93"/>
      <c r="C863" s="93"/>
      <c r="D863" s="93"/>
      <c r="E863" s="94"/>
      <c r="F863" s="191"/>
      <c r="G863" s="95"/>
      <c r="H863" s="191"/>
      <c r="I863" s="191"/>
      <c r="J863" s="96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  <c r="CM863" s="93"/>
      <c r="CN863" s="93"/>
      <c r="CO863" s="93"/>
      <c r="CP863" s="93"/>
      <c r="CQ863" s="93"/>
      <c r="CR863" s="93"/>
      <c r="CS863" s="93"/>
      <c r="CT863" s="93"/>
      <c r="CU863" s="93"/>
      <c r="CV863" s="93"/>
      <c r="CW863" s="93"/>
      <c r="CX863" s="93"/>
      <c r="CY863" s="93"/>
      <c r="CZ863" s="93"/>
      <c r="DA863" s="93"/>
      <c r="DB863" s="93"/>
      <c r="DC863" s="93"/>
      <c r="DD863" s="93"/>
      <c r="DE863" s="93"/>
      <c r="DF863" s="93"/>
      <c r="DG863" s="93"/>
      <c r="DH863" s="93"/>
      <c r="DI863" s="93"/>
      <c r="DJ863" s="93"/>
      <c r="DK863" s="93"/>
      <c r="DL863" s="93"/>
      <c r="DM863" s="93"/>
      <c r="DN863" s="93"/>
      <c r="DO863" s="93"/>
      <c r="DP863" s="93"/>
      <c r="DQ863" s="93"/>
      <c r="DR863" s="93"/>
      <c r="DS863" s="93"/>
      <c r="DT863" s="93"/>
      <c r="DU863" s="93"/>
      <c r="DV863" s="93"/>
      <c r="DW863" s="93"/>
      <c r="DX863" s="93"/>
      <c r="DY863" s="93"/>
      <c r="DZ863" s="93"/>
      <c r="EA863" s="93"/>
      <c r="EB863" s="93"/>
      <c r="EC863" s="93"/>
      <c r="ED863" s="93"/>
      <c r="EE863" s="93"/>
      <c r="EF863" s="93"/>
      <c r="EG863" s="93"/>
      <c r="EH863" s="93"/>
      <c r="EI863" s="93"/>
      <c r="EJ863" s="93"/>
      <c r="EK863" s="93"/>
      <c r="EL863" s="93"/>
      <c r="EM863" s="93"/>
      <c r="EN863" s="93"/>
      <c r="EO863" s="93"/>
      <c r="EP863" s="93"/>
      <c r="EQ863" s="93"/>
      <c r="ER863" s="93"/>
      <c r="ES863" s="93"/>
      <c r="ET863" s="93"/>
      <c r="EU863" s="93"/>
      <c r="EV863" s="93"/>
      <c r="EW863" s="93"/>
      <c r="EX863" s="93"/>
      <c r="EY863" s="93"/>
      <c r="EZ863" s="93"/>
      <c r="FA863" s="93"/>
      <c r="FB863" s="93"/>
      <c r="FC863" s="93"/>
      <c r="FD863" s="93"/>
      <c r="FE863" s="93"/>
      <c r="FF863" s="93"/>
      <c r="FG863" s="93"/>
      <c r="FH863" s="93"/>
      <c r="FI863" s="93"/>
      <c r="FJ863" s="93"/>
      <c r="FK863" s="93"/>
      <c r="FL863" s="93"/>
      <c r="FM863" s="93"/>
      <c r="FN863" s="93"/>
      <c r="FO863" s="93"/>
      <c r="FP863" s="93"/>
      <c r="FQ863" s="93"/>
      <c r="FR863" s="93"/>
      <c r="FS863" s="93"/>
      <c r="FT863" s="93"/>
      <c r="FU863" s="93"/>
      <c r="FV863" s="93"/>
      <c r="FW863" s="93"/>
      <c r="FX863" s="93"/>
      <c r="FY863" s="93"/>
      <c r="FZ863" s="93"/>
      <c r="GA863" s="93"/>
      <c r="GB863" s="93"/>
      <c r="GC863" s="93"/>
      <c r="GD863" s="93"/>
      <c r="GE863" s="93"/>
      <c r="GF863" s="93"/>
      <c r="GG863" s="93"/>
      <c r="GH863" s="93"/>
      <c r="GI863" s="93"/>
      <c r="GJ863" s="93"/>
      <c r="GK863" s="93"/>
      <c r="GL863" s="93"/>
      <c r="GM863" s="93"/>
      <c r="GN863" s="93"/>
      <c r="GO863" s="93"/>
      <c r="GP863" s="93"/>
      <c r="GQ863" s="93"/>
      <c r="GR863" s="93"/>
      <c r="GS863" s="93"/>
      <c r="GT863" s="93"/>
      <c r="GU863" s="93"/>
      <c r="GV863" s="93"/>
      <c r="GW863" s="93"/>
      <c r="GX863" s="93"/>
      <c r="GY863" s="93"/>
      <c r="GZ863" s="93"/>
      <c r="HA863" s="93"/>
      <c r="HB863" s="93"/>
      <c r="HC863" s="93"/>
      <c r="HD863" s="93"/>
      <c r="HE863" s="93"/>
      <c r="HF863" s="93"/>
      <c r="HG863" s="93"/>
      <c r="HH863" s="93"/>
      <c r="HI863" s="93"/>
      <c r="HJ863" s="93"/>
      <c r="HK863" s="93"/>
      <c r="HL863" s="93"/>
      <c r="HM863" s="93"/>
      <c r="HN863" s="93"/>
      <c r="HO863" s="93"/>
      <c r="HP863" s="93"/>
      <c r="HQ863" s="93"/>
      <c r="HR863" s="93"/>
      <c r="HS863" s="93"/>
      <c r="HT863" s="93"/>
      <c r="HU863" s="93"/>
      <c r="HV863" s="93"/>
      <c r="HW863" s="93"/>
      <c r="HX863" s="93"/>
      <c r="HY863" s="93"/>
      <c r="HZ863" s="93"/>
      <c r="IA863" s="93"/>
      <c r="IB863" s="93"/>
      <c r="IC863" s="93"/>
      <c r="ID863" s="93"/>
      <c r="IE863" s="93"/>
      <c r="IF863" s="93"/>
      <c r="IG863" s="93"/>
      <c r="IH863" s="93"/>
      <c r="II863" s="93"/>
      <c r="IJ863" s="93"/>
      <c r="IK863" s="93"/>
      <c r="IL863" s="93"/>
      <c r="IM863" s="93"/>
      <c r="IN863" s="93"/>
      <c r="IO863" s="93"/>
      <c r="IP863" s="93"/>
      <c r="IQ863" s="93"/>
      <c r="IR863" s="93"/>
      <c r="IS863" s="93"/>
      <c r="IT863" s="93"/>
      <c r="IU863" s="93"/>
      <c r="IV863" s="93"/>
      <c r="IW863" s="93"/>
      <c r="IX863" s="93"/>
      <c r="IY863" s="93"/>
      <c r="IZ863" s="93"/>
      <c r="JA863" s="93"/>
      <c r="JB863" s="93"/>
      <c r="JC863" s="93"/>
      <c r="JD863" s="93"/>
      <c r="JE863" s="93"/>
      <c r="JF863" s="93"/>
      <c r="JG863" s="93"/>
      <c r="JH863" s="93"/>
      <c r="JI863" s="93"/>
      <c r="JJ863" s="93"/>
      <c r="JK863" s="93"/>
      <c r="JL863" s="93"/>
      <c r="JM863" s="93"/>
      <c r="JN863" s="93"/>
      <c r="JO863" s="93"/>
      <c r="JP863" s="93"/>
      <c r="JQ863" s="93"/>
      <c r="JR863" s="93"/>
      <c r="JS863" s="93"/>
    </row>
    <row r="864" spans="1:279" x14ac:dyDescent="0.25">
      <c r="A864" s="93"/>
      <c r="B864" s="93"/>
      <c r="C864" s="93"/>
      <c r="D864" s="93"/>
      <c r="E864" s="94"/>
      <c r="F864" s="191"/>
      <c r="G864" s="95"/>
      <c r="H864" s="191"/>
      <c r="I864" s="191"/>
      <c r="J864" s="96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93"/>
      <c r="BQ864" s="93"/>
      <c r="BR864" s="93"/>
      <c r="BS864" s="93"/>
      <c r="BT864" s="93"/>
      <c r="BU864" s="93"/>
      <c r="BV864" s="93"/>
      <c r="BW864" s="93"/>
      <c r="BX864" s="93"/>
      <c r="BY864" s="93"/>
      <c r="BZ864" s="93"/>
      <c r="CA864" s="93"/>
      <c r="CB864" s="93"/>
      <c r="CC864" s="93"/>
      <c r="CD864" s="93"/>
      <c r="CE864" s="93"/>
      <c r="CF864" s="93"/>
      <c r="CG864" s="93"/>
      <c r="CH864" s="93"/>
      <c r="CI864" s="93"/>
      <c r="CJ864" s="93"/>
      <c r="CK864" s="93"/>
      <c r="CL864" s="93"/>
      <c r="CM864" s="93"/>
      <c r="CN864" s="93"/>
      <c r="CO864" s="93"/>
      <c r="CP864" s="93"/>
      <c r="CQ864" s="93"/>
      <c r="CR864" s="93"/>
      <c r="CS864" s="93"/>
      <c r="CT864" s="93"/>
      <c r="CU864" s="93"/>
      <c r="CV864" s="93"/>
      <c r="CW864" s="93"/>
      <c r="CX864" s="93"/>
      <c r="CY864" s="93"/>
      <c r="CZ864" s="93"/>
      <c r="DA864" s="93"/>
      <c r="DB864" s="93"/>
      <c r="DC864" s="93"/>
      <c r="DD864" s="93"/>
      <c r="DE864" s="93"/>
      <c r="DF864" s="93"/>
      <c r="DG864" s="93"/>
      <c r="DH864" s="93"/>
      <c r="DI864" s="93"/>
      <c r="DJ864" s="93"/>
      <c r="DK864" s="93"/>
      <c r="DL864" s="93"/>
      <c r="DM864" s="93"/>
      <c r="DN864" s="93"/>
      <c r="DO864" s="93"/>
      <c r="DP864" s="93"/>
      <c r="DQ864" s="93"/>
      <c r="DR864" s="93"/>
      <c r="DS864" s="93"/>
      <c r="DT864" s="93"/>
      <c r="DU864" s="93"/>
      <c r="DV864" s="93"/>
      <c r="DW864" s="93"/>
      <c r="DX864" s="93"/>
      <c r="DY864" s="93"/>
      <c r="DZ864" s="93"/>
      <c r="EA864" s="93"/>
      <c r="EB864" s="93"/>
      <c r="EC864" s="93"/>
      <c r="ED864" s="93"/>
      <c r="EE864" s="93"/>
      <c r="EF864" s="93"/>
      <c r="EG864" s="93"/>
      <c r="EH864" s="93"/>
      <c r="EI864" s="93"/>
      <c r="EJ864" s="93"/>
      <c r="EK864" s="93"/>
      <c r="EL864" s="93"/>
      <c r="EM864" s="93"/>
      <c r="EN864" s="93"/>
      <c r="EO864" s="93"/>
      <c r="EP864" s="93"/>
      <c r="EQ864" s="93"/>
      <c r="ER864" s="93"/>
      <c r="ES864" s="93"/>
      <c r="ET864" s="93"/>
      <c r="EU864" s="93"/>
      <c r="EV864" s="93"/>
      <c r="EW864" s="93"/>
      <c r="EX864" s="93"/>
      <c r="EY864" s="93"/>
      <c r="EZ864" s="93"/>
      <c r="FA864" s="93"/>
      <c r="FB864" s="93"/>
      <c r="FC864" s="93"/>
      <c r="FD864" s="93"/>
      <c r="FE864" s="93"/>
      <c r="FF864" s="93"/>
      <c r="FG864" s="93"/>
      <c r="FH864" s="93"/>
      <c r="FI864" s="93"/>
      <c r="FJ864" s="93"/>
      <c r="FK864" s="93"/>
      <c r="FL864" s="93"/>
      <c r="FM864" s="93"/>
      <c r="FN864" s="93"/>
      <c r="FO864" s="93"/>
      <c r="FP864" s="93"/>
      <c r="FQ864" s="93"/>
      <c r="FR864" s="93"/>
      <c r="FS864" s="93"/>
      <c r="FT864" s="93"/>
      <c r="FU864" s="93"/>
      <c r="FV864" s="93"/>
      <c r="FW864" s="93"/>
      <c r="FX864" s="93"/>
      <c r="FY864" s="93"/>
      <c r="FZ864" s="93"/>
      <c r="GA864" s="93"/>
      <c r="GB864" s="93"/>
      <c r="GC864" s="93"/>
      <c r="GD864" s="93"/>
      <c r="GE864" s="93"/>
      <c r="GF864" s="93"/>
      <c r="GG864" s="93"/>
      <c r="GH864" s="93"/>
      <c r="GI864" s="93"/>
      <c r="GJ864" s="93"/>
      <c r="GK864" s="93"/>
      <c r="GL864" s="93"/>
      <c r="GM864" s="93"/>
      <c r="GN864" s="93"/>
      <c r="GO864" s="93"/>
      <c r="GP864" s="93"/>
      <c r="GQ864" s="93"/>
      <c r="GR864" s="93"/>
      <c r="GS864" s="93"/>
      <c r="GT864" s="93"/>
      <c r="GU864" s="93"/>
      <c r="GV864" s="93"/>
      <c r="GW864" s="93"/>
      <c r="GX864" s="93"/>
      <c r="GY864" s="93"/>
      <c r="GZ864" s="93"/>
      <c r="HA864" s="93"/>
      <c r="HB864" s="93"/>
      <c r="HC864" s="93"/>
      <c r="HD864" s="93"/>
      <c r="HE864" s="93"/>
      <c r="HF864" s="93"/>
      <c r="HG864" s="93"/>
      <c r="HH864" s="93"/>
      <c r="HI864" s="93"/>
      <c r="HJ864" s="93"/>
      <c r="HK864" s="93"/>
      <c r="HL864" s="93"/>
      <c r="HM864" s="93"/>
      <c r="HN864" s="93"/>
      <c r="HO864" s="93"/>
      <c r="HP864" s="93"/>
      <c r="HQ864" s="93"/>
      <c r="HR864" s="93"/>
      <c r="HS864" s="93"/>
      <c r="HT864" s="93"/>
      <c r="HU864" s="93"/>
      <c r="HV864" s="93"/>
      <c r="HW864" s="93"/>
      <c r="HX864" s="93"/>
      <c r="HY864" s="93"/>
      <c r="HZ864" s="93"/>
      <c r="IA864" s="93"/>
      <c r="IB864" s="93"/>
      <c r="IC864" s="93"/>
      <c r="ID864" s="93"/>
      <c r="IE864" s="93"/>
      <c r="IF864" s="93"/>
      <c r="IG864" s="93"/>
      <c r="IH864" s="93"/>
      <c r="II864" s="93"/>
      <c r="IJ864" s="93"/>
      <c r="IK864" s="93"/>
      <c r="IL864" s="93"/>
      <c r="IM864" s="93"/>
      <c r="IN864" s="93"/>
      <c r="IO864" s="93"/>
      <c r="IP864" s="93"/>
      <c r="IQ864" s="93"/>
      <c r="IR864" s="93"/>
      <c r="IS864" s="93"/>
      <c r="IT864" s="93"/>
      <c r="IU864" s="93"/>
      <c r="IV864" s="93"/>
      <c r="IW864" s="93"/>
      <c r="IX864" s="93"/>
      <c r="IY864" s="93"/>
      <c r="IZ864" s="93"/>
      <c r="JA864" s="93"/>
      <c r="JB864" s="93"/>
      <c r="JC864" s="93"/>
      <c r="JD864" s="93"/>
      <c r="JE864" s="93"/>
      <c r="JF864" s="93"/>
      <c r="JG864" s="93"/>
      <c r="JH864" s="93"/>
      <c r="JI864" s="93"/>
      <c r="JJ864" s="93"/>
      <c r="JK864" s="93"/>
      <c r="JL864" s="93"/>
      <c r="JM864" s="93"/>
      <c r="JN864" s="93"/>
      <c r="JO864" s="93"/>
      <c r="JP864" s="93"/>
      <c r="JQ864" s="93"/>
      <c r="JR864" s="93"/>
      <c r="JS864" s="93"/>
    </row>
    <row r="865" spans="1:279" x14ac:dyDescent="0.25">
      <c r="A865" s="93"/>
      <c r="B865" s="93"/>
      <c r="C865" s="93"/>
      <c r="D865" s="93"/>
      <c r="E865" s="94"/>
      <c r="F865" s="191"/>
      <c r="G865" s="95"/>
      <c r="H865" s="191"/>
      <c r="I865" s="191"/>
      <c r="J865" s="96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3"/>
      <c r="BL865" s="93"/>
      <c r="BM865" s="93"/>
      <c r="BN865" s="93"/>
      <c r="BO865" s="93"/>
      <c r="BP865" s="93"/>
      <c r="BQ865" s="93"/>
      <c r="BR865" s="93"/>
      <c r="BS865" s="93"/>
      <c r="BT865" s="93"/>
      <c r="BU865" s="93"/>
      <c r="BV865" s="93"/>
      <c r="BW865" s="93"/>
      <c r="BX865" s="93"/>
      <c r="BY865" s="93"/>
      <c r="BZ865" s="93"/>
      <c r="CA865" s="93"/>
      <c r="CB865" s="93"/>
      <c r="CC865" s="93"/>
      <c r="CD865" s="93"/>
      <c r="CE865" s="93"/>
      <c r="CF865" s="93"/>
      <c r="CG865" s="93"/>
      <c r="CH865" s="93"/>
      <c r="CI865" s="93"/>
      <c r="CJ865" s="93"/>
      <c r="CK865" s="93"/>
      <c r="CL865" s="93"/>
      <c r="CM865" s="93"/>
      <c r="CN865" s="93"/>
      <c r="CO865" s="93"/>
      <c r="CP865" s="93"/>
      <c r="CQ865" s="93"/>
      <c r="CR865" s="93"/>
      <c r="CS865" s="93"/>
      <c r="CT865" s="93"/>
      <c r="CU865" s="93"/>
      <c r="CV865" s="93"/>
      <c r="CW865" s="93"/>
      <c r="CX865" s="93"/>
      <c r="CY865" s="93"/>
      <c r="CZ865" s="93"/>
      <c r="DA865" s="93"/>
      <c r="DB865" s="93"/>
      <c r="DC865" s="93"/>
      <c r="DD865" s="93"/>
      <c r="DE865" s="93"/>
      <c r="DF865" s="93"/>
      <c r="DG865" s="93"/>
      <c r="DH865" s="93"/>
      <c r="DI865" s="93"/>
      <c r="DJ865" s="93"/>
      <c r="DK865" s="93"/>
      <c r="DL865" s="93"/>
      <c r="DM865" s="93"/>
      <c r="DN865" s="93"/>
      <c r="DO865" s="93"/>
      <c r="DP865" s="93"/>
      <c r="DQ865" s="93"/>
      <c r="DR865" s="93"/>
      <c r="DS865" s="93"/>
      <c r="DT865" s="93"/>
      <c r="DU865" s="93"/>
      <c r="DV865" s="93"/>
      <c r="DW865" s="93"/>
      <c r="DX865" s="93"/>
      <c r="DY865" s="93"/>
      <c r="DZ865" s="93"/>
      <c r="EA865" s="93"/>
      <c r="EB865" s="93"/>
      <c r="EC865" s="93"/>
      <c r="ED865" s="93"/>
      <c r="EE865" s="93"/>
      <c r="EF865" s="93"/>
      <c r="EG865" s="93"/>
      <c r="EH865" s="93"/>
      <c r="EI865" s="93"/>
      <c r="EJ865" s="93"/>
      <c r="EK865" s="93"/>
      <c r="EL865" s="93"/>
      <c r="EM865" s="93"/>
      <c r="EN865" s="93"/>
      <c r="EO865" s="93"/>
      <c r="EP865" s="93"/>
      <c r="EQ865" s="93"/>
      <c r="ER865" s="93"/>
      <c r="ES865" s="93"/>
      <c r="ET865" s="93"/>
      <c r="EU865" s="93"/>
      <c r="EV865" s="93"/>
      <c r="EW865" s="93"/>
      <c r="EX865" s="93"/>
      <c r="EY865" s="93"/>
      <c r="EZ865" s="93"/>
      <c r="FA865" s="93"/>
      <c r="FB865" s="93"/>
      <c r="FC865" s="93"/>
      <c r="FD865" s="93"/>
      <c r="FE865" s="93"/>
      <c r="FF865" s="93"/>
      <c r="FG865" s="93"/>
      <c r="FH865" s="93"/>
      <c r="FI865" s="93"/>
      <c r="FJ865" s="93"/>
      <c r="FK865" s="93"/>
      <c r="FL865" s="93"/>
      <c r="FM865" s="93"/>
      <c r="FN865" s="93"/>
      <c r="FO865" s="93"/>
      <c r="FP865" s="93"/>
      <c r="FQ865" s="93"/>
      <c r="FR865" s="93"/>
      <c r="FS865" s="93"/>
      <c r="FT865" s="93"/>
      <c r="FU865" s="93"/>
      <c r="FV865" s="93"/>
      <c r="FW865" s="93"/>
      <c r="FX865" s="93"/>
      <c r="FY865" s="93"/>
      <c r="FZ865" s="93"/>
      <c r="GA865" s="93"/>
      <c r="GB865" s="93"/>
      <c r="GC865" s="93"/>
      <c r="GD865" s="93"/>
      <c r="GE865" s="93"/>
      <c r="GF865" s="93"/>
      <c r="GG865" s="93"/>
      <c r="GH865" s="93"/>
      <c r="GI865" s="93"/>
      <c r="GJ865" s="93"/>
      <c r="GK865" s="93"/>
      <c r="GL865" s="93"/>
      <c r="GM865" s="93"/>
      <c r="GN865" s="93"/>
      <c r="GO865" s="93"/>
      <c r="GP865" s="93"/>
      <c r="GQ865" s="93"/>
      <c r="GR865" s="93"/>
      <c r="GS865" s="93"/>
      <c r="GT865" s="93"/>
      <c r="GU865" s="93"/>
      <c r="GV865" s="93"/>
      <c r="GW865" s="93"/>
      <c r="GX865" s="93"/>
      <c r="GY865" s="93"/>
      <c r="GZ865" s="93"/>
      <c r="HA865" s="93"/>
      <c r="HB865" s="93"/>
      <c r="HC865" s="93"/>
      <c r="HD865" s="93"/>
      <c r="HE865" s="93"/>
      <c r="HF865" s="93"/>
      <c r="HG865" s="93"/>
      <c r="HH865" s="93"/>
      <c r="HI865" s="93"/>
      <c r="HJ865" s="93"/>
      <c r="HK865" s="93"/>
      <c r="HL865" s="93"/>
      <c r="HM865" s="93"/>
      <c r="HN865" s="93"/>
      <c r="HO865" s="93"/>
      <c r="HP865" s="93"/>
      <c r="HQ865" s="93"/>
      <c r="HR865" s="93"/>
      <c r="HS865" s="93"/>
      <c r="HT865" s="93"/>
      <c r="HU865" s="93"/>
      <c r="HV865" s="93"/>
      <c r="HW865" s="93"/>
      <c r="HX865" s="93"/>
      <c r="HY865" s="93"/>
      <c r="HZ865" s="93"/>
      <c r="IA865" s="93"/>
      <c r="IB865" s="93"/>
      <c r="IC865" s="93"/>
      <c r="ID865" s="93"/>
      <c r="IE865" s="93"/>
      <c r="IF865" s="93"/>
      <c r="IG865" s="93"/>
      <c r="IH865" s="93"/>
      <c r="II865" s="93"/>
      <c r="IJ865" s="93"/>
      <c r="IK865" s="93"/>
      <c r="IL865" s="93"/>
      <c r="IM865" s="93"/>
      <c r="IN865" s="93"/>
      <c r="IO865" s="93"/>
      <c r="IP865" s="93"/>
      <c r="IQ865" s="93"/>
      <c r="IR865" s="93"/>
      <c r="IS865" s="93"/>
      <c r="IT865" s="93"/>
      <c r="IU865" s="93"/>
      <c r="IV865" s="93"/>
      <c r="IW865" s="93"/>
      <c r="IX865" s="93"/>
      <c r="IY865" s="93"/>
      <c r="IZ865" s="93"/>
      <c r="JA865" s="93"/>
      <c r="JB865" s="93"/>
      <c r="JC865" s="93"/>
      <c r="JD865" s="93"/>
      <c r="JE865" s="93"/>
      <c r="JF865" s="93"/>
      <c r="JG865" s="93"/>
      <c r="JH865" s="93"/>
      <c r="JI865" s="93"/>
      <c r="JJ865" s="93"/>
      <c r="JK865" s="93"/>
      <c r="JL865" s="93"/>
      <c r="JM865" s="93"/>
      <c r="JN865" s="93"/>
      <c r="JO865" s="93"/>
      <c r="JP865" s="93"/>
      <c r="JQ865" s="93"/>
      <c r="JR865" s="93"/>
      <c r="JS865" s="93"/>
    </row>
    <row r="866" spans="1:279" x14ac:dyDescent="0.25">
      <c r="A866" s="93"/>
      <c r="B866" s="93"/>
      <c r="C866" s="93"/>
      <c r="D866" s="93"/>
      <c r="E866" s="94"/>
      <c r="F866" s="191"/>
      <c r="G866" s="95"/>
      <c r="H866" s="191"/>
      <c r="I866" s="191"/>
      <c r="J866" s="96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  <c r="CM866" s="93"/>
      <c r="CN866" s="93"/>
      <c r="CO866" s="93"/>
      <c r="CP866" s="93"/>
      <c r="CQ866" s="93"/>
      <c r="CR866" s="93"/>
      <c r="CS866" s="93"/>
      <c r="CT866" s="93"/>
      <c r="CU866" s="93"/>
      <c r="CV866" s="93"/>
      <c r="CW866" s="93"/>
      <c r="CX866" s="93"/>
      <c r="CY866" s="93"/>
      <c r="CZ866" s="93"/>
      <c r="DA866" s="93"/>
      <c r="DB866" s="93"/>
      <c r="DC866" s="93"/>
      <c r="DD866" s="93"/>
      <c r="DE866" s="93"/>
      <c r="DF866" s="93"/>
      <c r="DG866" s="93"/>
      <c r="DH866" s="93"/>
      <c r="DI866" s="93"/>
      <c r="DJ866" s="93"/>
      <c r="DK866" s="93"/>
      <c r="DL866" s="93"/>
      <c r="DM866" s="93"/>
      <c r="DN866" s="93"/>
      <c r="DO866" s="93"/>
      <c r="DP866" s="93"/>
      <c r="DQ866" s="93"/>
      <c r="DR866" s="93"/>
      <c r="DS866" s="93"/>
      <c r="DT866" s="93"/>
      <c r="DU866" s="93"/>
      <c r="DV866" s="93"/>
      <c r="DW866" s="93"/>
      <c r="DX866" s="93"/>
      <c r="DY866" s="93"/>
      <c r="DZ866" s="93"/>
      <c r="EA866" s="93"/>
      <c r="EB866" s="93"/>
      <c r="EC866" s="93"/>
      <c r="ED866" s="93"/>
      <c r="EE866" s="93"/>
      <c r="EF866" s="93"/>
      <c r="EG866" s="93"/>
      <c r="EH866" s="93"/>
      <c r="EI866" s="93"/>
      <c r="EJ866" s="93"/>
      <c r="EK866" s="93"/>
      <c r="EL866" s="93"/>
      <c r="EM866" s="93"/>
      <c r="EN866" s="93"/>
      <c r="EO866" s="93"/>
      <c r="EP866" s="93"/>
      <c r="EQ866" s="93"/>
      <c r="ER866" s="93"/>
      <c r="ES866" s="93"/>
      <c r="ET866" s="93"/>
      <c r="EU866" s="93"/>
      <c r="EV866" s="93"/>
      <c r="EW866" s="93"/>
      <c r="EX866" s="93"/>
      <c r="EY866" s="93"/>
      <c r="EZ866" s="93"/>
      <c r="FA866" s="93"/>
      <c r="FB866" s="93"/>
      <c r="FC866" s="93"/>
      <c r="FD866" s="93"/>
      <c r="FE866" s="93"/>
      <c r="FF866" s="93"/>
      <c r="FG866" s="93"/>
      <c r="FH866" s="93"/>
      <c r="FI866" s="93"/>
      <c r="FJ866" s="93"/>
      <c r="FK866" s="93"/>
      <c r="FL866" s="93"/>
      <c r="FM866" s="93"/>
      <c r="FN866" s="93"/>
      <c r="FO866" s="93"/>
      <c r="FP866" s="93"/>
      <c r="FQ866" s="93"/>
      <c r="FR866" s="93"/>
      <c r="FS866" s="93"/>
      <c r="FT866" s="93"/>
      <c r="FU866" s="93"/>
      <c r="FV866" s="93"/>
      <c r="FW866" s="93"/>
      <c r="FX866" s="93"/>
      <c r="FY866" s="93"/>
      <c r="FZ866" s="93"/>
      <c r="GA866" s="93"/>
      <c r="GB866" s="93"/>
      <c r="GC866" s="93"/>
      <c r="GD866" s="93"/>
      <c r="GE866" s="93"/>
      <c r="GF866" s="93"/>
      <c r="GG866" s="93"/>
      <c r="GH866" s="93"/>
      <c r="GI866" s="93"/>
      <c r="GJ866" s="93"/>
      <c r="GK866" s="93"/>
      <c r="GL866" s="93"/>
      <c r="GM866" s="93"/>
      <c r="GN866" s="93"/>
      <c r="GO866" s="93"/>
      <c r="GP866" s="93"/>
      <c r="GQ866" s="93"/>
      <c r="GR866" s="93"/>
      <c r="GS866" s="93"/>
      <c r="GT866" s="93"/>
      <c r="GU866" s="93"/>
      <c r="GV866" s="93"/>
      <c r="GW866" s="93"/>
      <c r="GX866" s="93"/>
      <c r="GY866" s="93"/>
      <c r="GZ866" s="93"/>
      <c r="HA866" s="93"/>
      <c r="HB866" s="93"/>
      <c r="HC866" s="93"/>
      <c r="HD866" s="93"/>
      <c r="HE866" s="93"/>
      <c r="HF866" s="93"/>
      <c r="HG866" s="93"/>
      <c r="HH866" s="93"/>
      <c r="HI866" s="93"/>
      <c r="HJ866" s="93"/>
      <c r="HK866" s="93"/>
      <c r="HL866" s="93"/>
      <c r="HM866" s="93"/>
      <c r="HN866" s="93"/>
      <c r="HO866" s="93"/>
      <c r="HP866" s="93"/>
      <c r="HQ866" s="93"/>
      <c r="HR866" s="93"/>
      <c r="HS866" s="93"/>
      <c r="HT866" s="93"/>
      <c r="HU866" s="93"/>
      <c r="HV866" s="93"/>
      <c r="HW866" s="93"/>
      <c r="HX866" s="93"/>
      <c r="HY866" s="93"/>
      <c r="HZ866" s="93"/>
      <c r="IA866" s="93"/>
      <c r="IB866" s="93"/>
      <c r="IC866" s="93"/>
      <c r="ID866" s="93"/>
      <c r="IE866" s="93"/>
      <c r="IF866" s="93"/>
      <c r="IG866" s="93"/>
      <c r="IH866" s="93"/>
      <c r="II866" s="93"/>
      <c r="IJ866" s="93"/>
      <c r="IK866" s="93"/>
      <c r="IL866" s="93"/>
      <c r="IM866" s="93"/>
      <c r="IN866" s="93"/>
      <c r="IO866" s="93"/>
      <c r="IP866" s="93"/>
      <c r="IQ866" s="93"/>
      <c r="IR866" s="93"/>
      <c r="IS866" s="93"/>
      <c r="IT866" s="93"/>
      <c r="IU866" s="93"/>
      <c r="IV866" s="93"/>
      <c r="IW866" s="93"/>
      <c r="IX866" s="93"/>
      <c r="IY866" s="93"/>
      <c r="IZ866" s="93"/>
      <c r="JA866" s="93"/>
      <c r="JB866" s="93"/>
      <c r="JC866" s="93"/>
      <c r="JD866" s="93"/>
      <c r="JE866" s="93"/>
      <c r="JF866" s="93"/>
      <c r="JG866" s="93"/>
      <c r="JH866" s="93"/>
      <c r="JI866" s="93"/>
      <c r="JJ866" s="93"/>
      <c r="JK866" s="93"/>
      <c r="JL866" s="93"/>
      <c r="JM866" s="93"/>
      <c r="JN866" s="93"/>
      <c r="JO866" s="93"/>
      <c r="JP866" s="93"/>
      <c r="JQ866" s="93"/>
      <c r="JR866" s="93"/>
      <c r="JS866" s="93"/>
    </row>
    <row r="867" spans="1:279" x14ac:dyDescent="0.25">
      <c r="A867" s="93"/>
      <c r="B867" s="93"/>
      <c r="C867" s="93"/>
      <c r="D867" s="93"/>
      <c r="E867" s="94"/>
      <c r="F867" s="191"/>
      <c r="G867" s="95"/>
      <c r="H867" s="191"/>
      <c r="I867" s="191"/>
      <c r="J867" s="96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  <c r="CM867" s="93"/>
      <c r="CN867" s="93"/>
      <c r="CO867" s="93"/>
      <c r="CP867" s="93"/>
      <c r="CQ867" s="93"/>
      <c r="CR867" s="93"/>
      <c r="CS867" s="93"/>
      <c r="CT867" s="93"/>
      <c r="CU867" s="93"/>
      <c r="CV867" s="93"/>
      <c r="CW867" s="93"/>
      <c r="CX867" s="93"/>
      <c r="CY867" s="93"/>
      <c r="CZ867" s="93"/>
      <c r="DA867" s="93"/>
      <c r="DB867" s="93"/>
      <c r="DC867" s="93"/>
      <c r="DD867" s="93"/>
      <c r="DE867" s="93"/>
      <c r="DF867" s="93"/>
      <c r="DG867" s="93"/>
      <c r="DH867" s="93"/>
      <c r="DI867" s="93"/>
      <c r="DJ867" s="93"/>
      <c r="DK867" s="93"/>
      <c r="DL867" s="93"/>
      <c r="DM867" s="93"/>
      <c r="DN867" s="93"/>
      <c r="DO867" s="93"/>
      <c r="DP867" s="93"/>
      <c r="DQ867" s="93"/>
      <c r="DR867" s="93"/>
      <c r="DS867" s="93"/>
      <c r="DT867" s="93"/>
      <c r="DU867" s="93"/>
      <c r="DV867" s="93"/>
      <c r="DW867" s="93"/>
      <c r="DX867" s="93"/>
      <c r="DY867" s="93"/>
      <c r="DZ867" s="93"/>
      <c r="EA867" s="93"/>
      <c r="EB867" s="93"/>
      <c r="EC867" s="93"/>
      <c r="ED867" s="93"/>
      <c r="EE867" s="93"/>
      <c r="EF867" s="93"/>
      <c r="EG867" s="93"/>
      <c r="EH867" s="93"/>
      <c r="EI867" s="93"/>
      <c r="EJ867" s="93"/>
      <c r="EK867" s="93"/>
      <c r="EL867" s="93"/>
      <c r="EM867" s="93"/>
      <c r="EN867" s="93"/>
      <c r="EO867" s="93"/>
      <c r="EP867" s="93"/>
      <c r="EQ867" s="93"/>
      <c r="ER867" s="93"/>
      <c r="ES867" s="93"/>
      <c r="ET867" s="93"/>
      <c r="EU867" s="93"/>
      <c r="EV867" s="93"/>
      <c r="EW867" s="93"/>
      <c r="EX867" s="93"/>
      <c r="EY867" s="93"/>
      <c r="EZ867" s="93"/>
      <c r="FA867" s="93"/>
      <c r="FB867" s="93"/>
      <c r="FC867" s="93"/>
      <c r="FD867" s="93"/>
      <c r="FE867" s="93"/>
      <c r="FF867" s="93"/>
      <c r="FG867" s="93"/>
      <c r="FH867" s="93"/>
      <c r="FI867" s="93"/>
      <c r="FJ867" s="93"/>
      <c r="FK867" s="93"/>
      <c r="FL867" s="93"/>
      <c r="FM867" s="93"/>
      <c r="FN867" s="93"/>
      <c r="FO867" s="93"/>
      <c r="FP867" s="93"/>
      <c r="FQ867" s="93"/>
      <c r="FR867" s="93"/>
      <c r="FS867" s="93"/>
      <c r="FT867" s="93"/>
      <c r="FU867" s="93"/>
      <c r="FV867" s="93"/>
      <c r="FW867" s="93"/>
      <c r="FX867" s="93"/>
      <c r="FY867" s="93"/>
      <c r="FZ867" s="93"/>
      <c r="GA867" s="93"/>
      <c r="GB867" s="93"/>
      <c r="GC867" s="93"/>
      <c r="GD867" s="93"/>
      <c r="GE867" s="93"/>
      <c r="GF867" s="93"/>
      <c r="GG867" s="93"/>
      <c r="GH867" s="93"/>
      <c r="GI867" s="93"/>
      <c r="GJ867" s="93"/>
      <c r="GK867" s="93"/>
      <c r="GL867" s="93"/>
      <c r="GM867" s="93"/>
      <c r="GN867" s="93"/>
      <c r="GO867" s="93"/>
      <c r="GP867" s="93"/>
      <c r="GQ867" s="93"/>
      <c r="GR867" s="93"/>
      <c r="GS867" s="93"/>
      <c r="GT867" s="93"/>
      <c r="GU867" s="93"/>
      <c r="GV867" s="93"/>
      <c r="GW867" s="93"/>
      <c r="GX867" s="93"/>
      <c r="GY867" s="93"/>
      <c r="GZ867" s="93"/>
      <c r="HA867" s="93"/>
      <c r="HB867" s="93"/>
      <c r="HC867" s="93"/>
      <c r="HD867" s="93"/>
      <c r="HE867" s="93"/>
      <c r="HF867" s="93"/>
      <c r="HG867" s="93"/>
      <c r="HH867" s="93"/>
      <c r="HI867" s="93"/>
      <c r="HJ867" s="93"/>
      <c r="HK867" s="93"/>
      <c r="HL867" s="93"/>
      <c r="HM867" s="93"/>
      <c r="HN867" s="93"/>
      <c r="HO867" s="93"/>
      <c r="HP867" s="93"/>
      <c r="HQ867" s="93"/>
      <c r="HR867" s="93"/>
      <c r="HS867" s="93"/>
      <c r="HT867" s="93"/>
      <c r="HU867" s="93"/>
      <c r="HV867" s="93"/>
      <c r="HW867" s="93"/>
      <c r="HX867" s="93"/>
      <c r="HY867" s="93"/>
      <c r="HZ867" s="93"/>
      <c r="IA867" s="93"/>
      <c r="IB867" s="93"/>
      <c r="IC867" s="93"/>
      <c r="ID867" s="93"/>
      <c r="IE867" s="93"/>
      <c r="IF867" s="93"/>
      <c r="IG867" s="93"/>
      <c r="IH867" s="93"/>
      <c r="II867" s="93"/>
      <c r="IJ867" s="93"/>
      <c r="IK867" s="93"/>
      <c r="IL867" s="93"/>
      <c r="IM867" s="93"/>
      <c r="IN867" s="93"/>
      <c r="IO867" s="93"/>
      <c r="IP867" s="93"/>
      <c r="IQ867" s="93"/>
      <c r="IR867" s="93"/>
      <c r="IS867" s="93"/>
      <c r="IT867" s="93"/>
      <c r="IU867" s="93"/>
      <c r="IV867" s="93"/>
      <c r="IW867" s="93"/>
      <c r="IX867" s="93"/>
      <c r="IY867" s="93"/>
      <c r="IZ867" s="93"/>
      <c r="JA867" s="93"/>
      <c r="JB867" s="93"/>
      <c r="JC867" s="93"/>
      <c r="JD867" s="93"/>
      <c r="JE867" s="93"/>
      <c r="JF867" s="93"/>
      <c r="JG867" s="93"/>
      <c r="JH867" s="93"/>
      <c r="JI867" s="93"/>
      <c r="JJ867" s="93"/>
      <c r="JK867" s="93"/>
      <c r="JL867" s="93"/>
      <c r="JM867" s="93"/>
      <c r="JN867" s="93"/>
      <c r="JO867" s="93"/>
      <c r="JP867" s="93"/>
      <c r="JQ867" s="93"/>
      <c r="JR867" s="93"/>
      <c r="JS867" s="93"/>
    </row>
    <row r="868" spans="1:279" x14ac:dyDescent="0.25">
      <c r="A868" s="93"/>
      <c r="B868" s="93"/>
      <c r="C868" s="93"/>
      <c r="D868" s="93"/>
      <c r="E868" s="94"/>
      <c r="F868" s="191"/>
      <c r="G868" s="95"/>
      <c r="H868" s="191"/>
      <c r="I868" s="191"/>
      <c r="J868" s="96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93"/>
      <c r="BQ868" s="93"/>
      <c r="BR868" s="93"/>
      <c r="BS868" s="93"/>
      <c r="BT868" s="93"/>
      <c r="BU868" s="93"/>
      <c r="BV868" s="93"/>
      <c r="BW868" s="93"/>
      <c r="BX868" s="93"/>
      <c r="BY868" s="93"/>
      <c r="BZ868" s="93"/>
      <c r="CA868" s="93"/>
      <c r="CB868" s="93"/>
      <c r="CC868" s="93"/>
      <c r="CD868" s="93"/>
      <c r="CE868" s="93"/>
      <c r="CF868" s="93"/>
      <c r="CG868" s="93"/>
      <c r="CH868" s="93"/>
      <c r="CI868" s="93"/>
      <c r="CJ868" s="93"/>
      <c r="CK868" s="93"/>
      <c r="CL868" s="93"/>
      <c r="CM868" s="93"/>
      <c r="CN868" s="93"/>
      <c r="CO868" s="93"/>
      <c r="CP868" s="93"/>
      <c r="CQ868" s="93"/>
      <c r="CR868" s="93"/>
      <c r="CS868" s="93"/>
      <c r="CT868" s="93"/>
      <c r="CU868" s="93"/>
      <c r="CV868" s="93"/>
      <c r="CW868" s="93"/>
      <c r="CX868" s="93"/>
      <c r="CY868" s="93"/>
      <c r="CZ868" s="93"/>
      <c r="DA868" s="93"/>
      <c r="DB868" s="93"/>
      <c r="DC868" s="93"/>
      <c r="DD868" s="93"/>
      <c r="DE868" s="93"/>
      <c r="DF868" s="93"/>
      <c r="DG868" s="93"/>
      <c r="DH868" s="93"/>
      <c r="DI868" s="93"/>
      <c r="DJ868" s="93"/>
      <c r="DK868" s="93"/>
      <c r="DL868" s="93"/>
      <c r="DM868" s="93"/>
      <c r="DN868" s="93"/>
      <c r="DO868" s="93"/>
      <c r="DP868" s="93"/>
      <c r="DQ868" s="93"/>
      <c r="DR868" s="93"/>
      <c r="DS868" s="93"/>
      <c r="DT868" s="93"/>
      <c r="DU868" s="93"/>
      <c r="DV868" s="93"/>
      <c r="DW868" s="93"/>
      <c r="DX868" s="93"/>
      <c r="DY868" s="93"/>
      <c r="DZ868" s="93"/>
      <c r="EA868" s="93"/>
      <c r="EB868" s="93"/>
      <c r="EC868" s="93"/>
      <c r="ED868" s="93"/>
      <c r="EE868" s="93"/>
      <c r="EF868" s="93"/>
      <c r="EG868" s="93"/>
      <c r="EH868" s="93"/>
      <c r="EI868" s="93"/>
      <c r="EJ868" s="93"/>
      <c r="EK868" s="93"/>
      <c r="EL868" s="93"/>
      <c r="EM868" s="93"/>
      <c r="EN868" s="93"/>
      <c r="EO868" s="93"/>
      <c r="EP868" s="93"/>
      <c r="EQ868" s="93"/>
      <c r="ER868" s="93"/>
      <c r="ES868" s="93"/>
      <c r="ET868" s="93"/>
      <c r="EU868" s="93"/>
      <c r="EV868" s="93"/>
      <c r="EW868" s="93"/>
      <c r="EX868" s="93"/>
      <c r="EY868" s="93"/>
      <c r="EZ868" s="93"/>
      <c r="FA868" s="93"/>
      <c r="FB868" s="93"/>
      <c r="FC868" s="93"/>
      <c r="FD868" s="93"/>
      <c r="FE868" s="93"/>
      <c r="FF868" s="93"/>
      <c r="FG868" s="93"/>
      <c r="FH868" s="93"/>
      <c r="FI868" s="93"/>
      <c r="FJ868" s="93"/>
      <c r="FK868" s="93"/>
      <c r="FL868" s="93"/>
      <c r="FM868" s="93"/>
      <c r="FN868" s="93"/>
      <c r="FO868" s="93"/>
      <c r="FP868" s="93"/>
      <c r="FQ868" s="93"/>
      <c r="FR868" s="93"/>
      <c r="FS868" s="93"/>
      <c r="FT868" s="93"/>
      <c r="FU868" s="93"/>
      <c r="FV868" s="93"/>
      <c r="FW868" s="93"/>
      <c r="FX868" s="93"/>
      <c r="FY868" s="93"/>
      <c r="FZ868" s="93"/>
      <c r="GA868" s="93"/>
      <c r="GB868" s="93"/>
      <c r="GC868" s="93"/>
      <c r="GD868" s="93"/>
      <c r="GE868" s="93"/>
      <c r="GF868" s="93"/>
      <c r="GG868" s="93"/>
      <c r="GH868" s="93"/>
      <c r="GI868" s="93"/>
      <c r="GJ868" s="93"/>
      <c r="GK868" s="93"/>
      <c r="GL868" s="93"/>
      <c r="GM868" s="93"/>
      <c r="GN868" s="93"/>
      <c r="GO868" s="93"/>
      <c r="GP868" s="93"/>
      <c r="GQ868" s="93"/>
      <c r="GR868" s="93"/>
      <c r="GS868" s="93"/>
      <c r="GT868" s="93"/>
      <c r="GU868" s="93"/>
      <c r="GV868" s="93"/>
      <c r="GW868" s="93"/>
      <c r="GX868" s="93"/>
      <c r="GY868" s="93"/>
      <c r="GZ868" s="93"/>
      <c r="HA868" s="93"/>
      <c r="HB868" s="93"/>
      <c r="HC868" s="93"/>
      <c r="HD868" s="93"/>
      <c r="HE868" s="93"/>
      <c r="HF868" s="93"/>
      <c r="HG868" s="93"/>
      <c r="HH868" s="93"/>
      <c r="HI868" s="93"/>
      <c r="HJ868" s="93"/>
      <c r="HK868" s="93"/>
      <c r="HL868" s="93"/>
      <c r="HM868" s="93"/>
      <c r="HN868" s="93"/>
      <c r="HO868" s="93"/>
      <c r="HP868" s="93"/>
      <c r="HQ868" s="93"/>
      <c r="HR868" s="93"/>
      <c r="HS868" s="93"/>
      <c r="HT868" s="93"/>
      <c r="HU868" s="93"/>
      <c r="HV868" s="93"/>
      <c r="HW868" s="93"/>
      <c r="HX868" s="93"/>
      <c r="HY868" s="93"/>
      <c r="HZ868" s="93"/>
      <c r="IA868" s="93"/>
      <c r="IB868" s="93"/>
      <c r="IC868" s="93"/>
      <c r="ID868" s="93"/>
      <c r="IE868" s="93"/>
      <c r="IF868" s="93"/>
      <c r="IG868" s="93"/>
      <c r="IH868" s="93"/>
      <c r="II868" s="93"/>
      <c r="IJ868" s="93"/>
      <c r="IK868" s="93"/>
      <c r="IL868" s="93"/>
      <c r="IM868" s="93"/>
      <c r="IN868" s="93"/>
      <c r="IO868" s="93"/>
      <c r="IP868" s="93"/>
      <c r="IQ868" s="93"/>
      <c r="IR868" s="93"/>
      <c r="IS868" s="93"/>
      <c r="IT868" s="93"/>
      <c r="IU868" s="93"/>
      <c r="IV868" s="93"/>
      <c r="IW868" s="93"/>
      <c r="IX868" s="93"/>
      <c r="IY868" s="93"/>
      <c r="IZ868" s="93"/>
      <c r="JA868" s="93"/>
      <c r="JB868" s="93"/>
      <c r="JC868" s="93"/>
      <c r="JD868" s="93"/>
      <c r="JE868" s="93"/>
      <c r="JF868" s="93"/>
      <c r="JG868" s="93"/>
      <c r="JH868" s="93"/>
      <c r="JI868" s="93"/>
      <c r="JJ868" s="93"/>
      <c r="JK868" s="93"/>
      <c r="JL868" s="93"/>
      <c r="JM868" s="93"/>
      <c r="JN868" s="93"/>
      <c r="JO868" s="93"/>
      <c r="JP868" s="93"/>
      <c r="JQ868" s="93"/>
      <c r="JR868" s="93"/>
      <c r="JS868" s="93"/>
    </row>
    <row r="869" spans="1:279" x14ac:dyDescent="0.25">
      <c r="A869" s="93"/>
      <c r="B869" s="93"/>
      <c r="C869" s="93"/>
      <c r="D869" s="93"/>
      <c r="E869" s="94"/>
      <c r="F869" s="191"/>
      <c r="G869" s="95"/>
      <c r="H869" s="191"/>
      <c r="I869" s="191"/>
      <c r="J869" s="96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93"/>
      <c r="BQ869" s="93"/>
      <c r="BR869" s="93"/>
      <c r="BS869" s="93"/>
      <c r="BT869" s="93"/>
      <c r="BU869" s="93"/>
      <c r="BV869" s="93"/>
      <c r="BW869" s="93"/>
      <c r="BX869" s="93"/>
      <c r="BY869" s="93"/>
      <c r="BZ869" s="93"/>
      <c r="CA869" s="93"/>
      <c r="CB869" s="93"/>
      <c r="CC869" s="93"/>
      <c r="CD869" s="93"/>
      <c r="CE869" s="93"/>
      <c r="CF869" s="93"/>
      <c r="CG869" s="93"/>
      <c r="CH869" s="93"/>
      <c r="CI869" s="93"/>
      <c r="CJ869" s="93"/>
      <c r="CK869" s="93"/>
      <c r="CL869" s="93"/>
      <c r="CM869" s="93"/>
      <c r="CN869" s="93"/>
      <c r="CO869" s="93"/>
      <c r="CP869" s="93"/>
      <c r="CQ869" s="93"/>
      <c r="CR869" s="93"/>
      <c r="CS869" s="93"/>
      <c r="CT869" s="93"/>
      <c r="CU869" s="93"/>
      <c r="CV869" s="93"/>
      <c r="CW869" s="93"/>
      <c r="CX869" s="93"/>
      <c r="CY869" s="93"/>
      <c r="CZ869" s="93"/>
      <c r="DA869" s="93"/>
      <c r="DB869" s="93"/>
      <c r="DC869" s="93"/>
      <c r="DD869" s="93"/>
      <c r="DE869" s="93"/>
      <c r="DF869" s="93"/>
      <c r="DG869" s="93"/>
      <c r="DH869" s="93"/>
      <c r="DI869" s="93"/>
      <c r="DJ869" s="93"/>
      <c r="DK869" s="93"/>
      <c r="DL869" s="93"/>
      <c r="DM869" s="93"/>
      <c r="DN869" s="93"/>
      <c r="DO869" s="93"/>
      <c r="DP869" s="93"/>
      <c r="DQ869" s="93"/>
      <c r="DR869" s="93"/>
      <c r="DS869" s="93"/>
      <c r="DT869" s="93"/>
      <c r="DU869" s="93"/>
      <c r="DV869" s="93"/>
      <c r="DW869" s="93"/>
      <c r="DX869" s="93"/>
      <c r="DY869" s="93"/>
      <c r="DZ869" s="93"/>
      <c r="EA869" s="93"/>
      <c r="EB869" s="93"/>
      <c r="EC869" s="93"/>
      <c r="ED869" s="93"/>
      <c r="EE869" s="93"/>
      <c r="EF869" s="93"/>
      <c r="EG869" s="93"/>
      <c r="EH869" s="93"/>
      <c r="EI869" s="93"/>
      <c r="EJ869" s="93"/>
      <c r="EK869" s="93"/>
      <c r="EL869" s="93"/>
      <c r="EM869" s="93"/>
      <c r="EN869" s="93"/>
      <c r="EO869" s="93"/>
      <c r="EP869" s="93"/>
      <c r="EQ869" s="93"/>
      <c r="ER869" s="93"/>
      <c r="ES869" s="93"/>
      <c r="ET869" s="93"/>
      <c r="EU869" s="93"/>
      <c r="EV869" s="93"/>
      <c r="EW869" s="93"/>
      <c r="EX869" s="93"/>
      <c r="EY869" s="93"/>
      <c r="EZ869" s="93"/>
      <c r="FA869" s="93"/>
      <c r="FB869" s="93"/>
      <c r="FC869" s="93"/>
      <c r="FD869" s="93"/>
      <c r="FE869" s="93"/>
      <c r="FF869" s="93"/>
      <c r="FG869" s="93"/>
      <c r="FH869" s="93"/>
      <c r="FI869" s="93"/>
      <c r="FJ869" s="93"/>
      <c r="FK869" s="93"/>
      <c r="FL869" s="93"/>
      <c r="FM869" s="93"/>
      <c r="FN869" s="93"/>
      <c r="FO869" s="93"/>
      <c r="FP869" s="93"/>
      <c r="FQ869" s="93"/>
      <c r="FR869" s="93"/>
      <c r="FS869" s="93"/>
      <c r="FT869" s="93"/>
      <c r="FU869" s="93"/>
      <c r="FV869" s="93"/>
      <c r="FW869" s="93"/>
      <c r="FX869" s="93"/>
      <c r="FY869" s="93"/>
      <c r="FZ869" s="93"/>
      <c r="GA869" s="93"/>
      <c r="GB869" s="93"/>
      <c r="GC869" s="93"/>
      <c r="GD869" s="93"/>
      <c r="GE869" s="93"/>
      <c r="GF869" s="93"/>
      <c r="GG869" s="93"/>
      <c r="GH869" s="93"/>
      <c r="GI869" s="93"/>
      <c r="GJ869" s="93"/>
      <c r="GK869" s="93"/>
      <c r="GL869" s="93"/>
      <c r="GM869" s="93"/>
      <c r="GN869" s="93"/>
      <c r="GO869" s="93"/>
      <c r="GP869" s="93"/>
      <c r="GQ869" s="93"/>
      <c r="GR869" s="93"/>
      <c r="GS869" s="93"/>
      <c r="GT869" s="93"/>
      <c r="GU869" s="93"/>
      <c r="GV869" s="93"/>
      <c r="GW869" s="93"/>
      <c r="GX869" s="93"/>
      <c r="GY869" s="93"/>
      <c r="GZ869" s="93"/>
      <c r="HA869" s="93"/>
      <c r="HB869" s="93"/>
      <c r="HC869" s="93"/>
      <c r="HD869" s="93"/>
      <c r="HE869" s="93"/>
      <c r="HF869" s="93"/>
      <c r="HG869" s="93"/>
      <c r="HH869" s="93"/>
      <c r="HI869" s="93"/>
      <c r="HJ869" s="93"/>
      <c r="HK869" s="93"/>
      <c r="HL869" s="93"/>
      <c r="HM869" s="93"/>
      <c r="HN869" s="93"/>
      <c r="HO869" s="93"/>
      <c r="HP869" s="93"/>
      <c r="HQ869" s="93"/>
      <c r="HR869" s="93"/>
      <c r="HS869" s="93"/>
      <c r="HT869" s="93"/>
      <c r="HU869" s="93"/>
      <c r="HV869" s="93"/>
      <c r="HW869" s="93"/>
      <c r="HX869" s="93"/>
      <c r="HY869" s="93"/>
      <c r="HZ869" s="93"/>
      <c r="IA869" s="93"/>
      <c r="IB869" s="93"/>
      <c r="IC869" s="93"/>
      <c r="ID869" s="93"/>
      <c r="IE869" s="93"/>
      <c r="IF869" s="93"/>
      <c r="IG869" s="93"/>
      <c r="IH869" s="93"/>
      <c r="II869" s="93"/>
      <c r="IJ869" s="93"/>
      <c r="IK869" s="93"/>
      <c r="IL869" s="93"/>
      <c r="IM869" s="93"/>
      <c r="IN869" s="93"/>
      <c r="IO869" s="93"/>
      <c r="IP869" s="93"/>
      <c r="IQ869" s="93"/>
      <c r="IR869" s="93"/>
      <c r="IS869" s="93"/>
      <c r="IT869" s="93"/>
      <c r="IU869" s="93"/>
      <c r="IV869" s="93"/>
      <c r="IW869" s="93"/>
      <c r="IX869" s="93"/>
      <c r="IY869" s="93"/>
      <c r="IZ869" s="93"/>
      <c r="JA869" s="93"/>
      <c r="JB869" s="93"/>
      <c r="JC869" s="93"/>
      <c r="JD869" s="93"/>
      <c r="JE869" s="93"/>
      <c r="JF869" s="93"/>
      <c r="JG869" s="93"/>
      <c r="JH869" s="93"/>
      <c r="JI869" s="93"/>
      <c r="JJ869" s="93"/>
      <c r="JK869" s="93"/>
      <c r="JL869" s="93"/>
      <c r="JM869" s="93"/>
      <c r="JN869" s="93"/>
      <c r="JO869" s="93"/>
      <c r="JP869" s="93"/>
      <c r="JQ869" s="93"/>
      <c r="JR869" s="93"/>
      <c r="JS869" s="93"/>
    </row>
    <row r="870" spans="1:279" x14ac:dyDescent="0.25">
      <c r="A870" s="93"/>
      <c r="B870" s="93"/>
      <c r="C870" s="93"/>
      <c r="D870" s="93"/>
      <c r="E870" s="94"/>
      <c r="F870" s="191"/>
      <c r="G870" s="95"/>
      <c r="H870" s="191"/>
      <c r="I870" s="191"/>
      <c r="J870" s="96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  <c r="CM870" s="93"/>
      <c r="CN870" s="93"/>
      <c r="CO870" s="93"/>
      <c r="CP870" s="93"/>
      <c r="CQ870" s="93"/>
      <c r="CR870" s="93"/>
      <c r="CS870" s="93"/>
      <c r="CT870" s="93"/>
      <c r="CU870" s="93"/>
      <c r="CV870" s="93"/>
      <c r="CW870" s="93"/>
      <c r="CX870" s="93"/>
      <c r="CY870" s="93"/>
      <c r="CZ870" s="93"/>
      <c r="DA870" s="93"/>
      <c r="DB870" s="93"/>
      <c r="DC870" s="93"/>
      <c r="DD870" s="93"/>
      <c r="DE870" s="93"/>
      <c r="DF870" s="93"/>
      <c r="DG870" s="93"/>
      <c r="DH870" s="93"/>
      <c r="DI870" s="93"/>
      <c r="DJ870" s="93"/>
      <c r="DK870" s="93"/>
      <c r="DL870" s="93"/>
      <c r="DM870" s="93"/>
      <c r="DN870" s="93"/>
      <c r="DO870" s="93"/>
      <c r="DP870" s="93"/>
      <c r="DQ870" s="93"/>
      <c r="DR870" s="93"/>
      <c r="DS870" s="93"/>
      <c r="DT870" s="93"/>
      <c r="DU870" s="93"/>
      <c r="DV870" s="93"/>
      <c r="DW870" s="93"/>
      <c r="DX870" s="93"/>
      <c r="DY870" s="93"/>
      <c r="DZ870" s="93"/>
      <c r="EA870" s="93"/>
      <c r="EB870" s="93"/>
      <c r="EC870" s="93"/>
      <c r="ED870" s="93"/>
      <c r="EE870" s="93"/>
      <c r="EF870" s="93"/>
      <c r="EG870" s="93"/>
      <c r="EH870" s="93"/>
      <c r="EI870" s="93"/>
      <c r="EJ870" s="93"/>
      <c r="EK870" s="93"/>
      <c r="EL870" s="93"/>
      <c r="EM870" s="93"/>
      <c r="EN870" s="93"/>
      <c r="EO870" s="93"/>
      <c r="EP870" s="93"/>
      <c r="EQ870" s="93"/>
      <c r="ER870" s="93"/>
      <c r="ES870" s="93"/>
      <c r="ET870" s="93"/>
      <c r="EU870" s="93"/>
      <c r="EV870" s="93"/>
      <c r="EW870" s="93"/>
      <c r="EX870" s="93"/>
      <c r="EY870" s="93"/>
      <c r="EZ870" s="93"/>
      <c r="FA870" s="93"/>
      <c r="FB870" s="93"/>
      <c r="FC870" s="93"/>
      <c r="FD870" s="93"/>
      <c r="FE870" s="93"/>
      <c r="FF870" s="93"/>
      <c r="FG870" s="93"/>
      <c r="FH870" s="93"/>
      <c r="FI870" s="93"/>
      <c r="FJ870" s="93"/>
      <c r="FK870" s="93"/>
      <c r="FL870" s="93"/>
      <c r="FM870" s="93"/>
      <c r="FN870" s="93"/>
      <c r="FO870" s="93"/>
      <c r="FP870" s="93"/>
      <c r="FQ870" s="93"/>
      <c r="FR870" s="93"/>
      <c r="FS870" s="93"/>
      <c r="FT870" s="93"/>
      <c r="FU870" s="93"/>
      <c r="FV870" s="93"/>
      <c r="FW870" s="93"/>
      <c r="FX870" s="93"/>
      <c r="FY870" s="93"/>
      <c r="FZ870" s="93"/>
      <c r="GA870" s="93"/>
      <c r="GB870" s="93"/>
      <c r="GC870" s="93"/>
      <c r="GD870" s="93"/>
      <c r="GE870" s="93"/>
      <c r="GF870" s="93"/>
      <c r="GG870" s="93"/>
      <c r="GH870" s="93"/>
      <c r="GI870" s="93"/>
      <c r="GJ870" s="93"/>
      <c r="GK870" s="93"/>
      <c r="GL870" s="93"/>
      <c r="GM870" s="93"/>
      <c r="GN870" s="93"/>
      <c r="GO870" s="93"/>
      <c r="GP870" s="93"/>
      <c r="GQ870" s="93"/>
      <c r="GR870" s="93"/>
      <c r="GS870" s="93"/>
      <c r="GT870" s="93"/>
      <c r="GU870" s="93"/>
      <c r="GV870" s="93"/>
      <c r="GW870" s="93"/>
      <c r="GX870" s="93"/>
      <c r="GY870" s="93"/>
      <c r="GZ870" s="93"/>
      <c r="HA870" s="93"/>
      <c r="HB870" s="93"/>
      <c r="HC870" s="93"/>
      <c r="HD870" s="93"/>
      <c r="HE870" s="93"/>
      <c r="HF870" s="93"/>
      <c r="HG870" s="93"/>
      <c r="HH870" s="93"/>
      <c r="HI870" s="93"/>
      <c r="HJ870" s="93"/>
      <c r="HK870" s="93"/>
      <c r="HL870" s="93"/>
      <c r="HM870" s="93"/>
      <c r="HN870" s="93"/>
      <c r="HO870" s="93"/>
      <c r="HP870" s="93"/>
      <c r="HQ870" s="93"/>
      <c r="HR870" s="93"/>
      <c r="HS870" s="93"/>
      <c r="HT870" s="93"/>
      <c r="HU870" s="93"/>
      <c r="HV870" s="93"/>
      <c r="HW870" s="93"/>
      <c r="HX870" s="93"/>
      <c r="HY870" s="93"/>
      <c r="HZ870" s="93"/>
      <c r="IA870" s="93"/>
      <c r="IB870" s="93"/>
      <c r="IC870" s="93"/>
      <c r="ID870" s="93"/>
      <c r="IE870" s="93"/>
      <c r="IF870" s="93"/>
      <c r="IG870" s="93"/>
      <c r="IH870" s="93"/>
      <c r="II870" s="93"/>
      <c r="IJ870" s="93"/>
      <c r="IK870" s="93"/>
      <c r="IL870" s="93"/>
      <c r="IM870" s="93"/>
      <c r="IN870" s="93"/>
      <c r="IO870" s="93"/>
      <c r="IP870" s="93"/>
      <c r="IQ870" s="93"/>
      <c r="IR870" s="93"/>
      <c r="IS870" s="93"/>
      <c r="IT870" s="93"/>
      <c r="IU870" s="93"/>
      <c r="IV870" s="93"/>
      <c r="IW870" s="93"/>
      <c r="IX870" s="93"/>
      <c r="IY870" s="93"/>
      <c r="IZ870" s="93"/>
      <c r="JA870" s="93"/>
      <c r="JB870" s="93"/>
      <c r="JC870" s="93"/>
      <c r="JD870" s="93"/>
      <c r="JE870" s="93"/>
      <c r="JF870" s="93"/>
      <c r="JG870" s="93"/>
      <c r="JH870" s="93"/>
      <c r="JI870" s="93"/>
      <c r="JJ870" s="93"/>
      <c r="JK870" s="93"/>
      <c r="JL870" s="93"/>
      <c r="JM870" s="93"/>
      <c r="JN870" s="93"/>
      <c r="JO870" s="93"/>
      <c r="JP870" s="93"/>
      <c r="JQ870" s="93"/>
      <c r="JR870" s="93"/>
      <c r="JS870" s="93"/>
    </row>
    <row r="871" spans="1:279" x14ac:dyDescent="0.25">
      <c r="A871" s="93"/>
      <c r="B871" s="93"/>
      <c r="C871" s="93"/>
      <c r="D871" s="93"/>
      <c r="E871" s="94"/>
      <c r="F871" s="191"/>
      <c r="G871" s="95"/>
      <c r="H871" s="191"/>
      <c r="I871" s="191"/>
      <c r="J871" s="96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  <c r="CM871" s="93"/>
      <c r="CN871" s="93"/>
      <c r="CO871" s="93"/>
      <c r="CP871" s="93"/>
      <c r="CQ871" s="93"/>
      <c r="CR871" s="93"/>
      <c r="CS871" s="93"/>
      <c r="CT871" s="93"/>
      <c r="CU871" s="93"/>
      <c r="CV871" s="93"/>
      <c r="CW871" s="93"/>
      <c r="CX871" s="93"/>
      <c r="CY871" s="93"/>
      <c r="CZ871" s="93"/>
      <c r="DA871" s="93"/>
      <c r="DB871" s="93"/>
      <c r="DC871" s="93"/>
      <c r="DD871" s="93"/>
      <c r="DE871" s="93"/>
      <c r="DF871" s="93"/>
      <c r="DG871" s="93"/>
      <c r="DH871" s="93"/>
      <c r="DI871" s="93"/>
      <c r="DJ871" s="93"/>
      <c r="DK871" s="93"/>
      <c r="DL871" s="93"/>
      <c r="DM871" s="93"/>
      <c r="DN871" s="93"/>
      <c r="DO871" s="93"/>
      <c r="DP871" s="93"/>
      <c r="DQ871" s="93"/>
      <c r="DR871" s="93"/>
      <c r="DS871" s="93"/>
      <c r="DT871" s="93"/>
      <c r="DU871" s="93"/>
      <c r="DV871" s="93"/>
      <c r="DW871" s="93"/>
      <c r="DX871" s="93"/>
      <c r="DY871" s="93"/>
      <c r="DZ871" s="93"/>
      <c r="EA871" s="93"/>
      <c r="EB871" s="93"/>
      <c r="EC871" s="93"/>
      <c r="ED871" s="93"/>
      <c r="EE871" s="93"/>
      <c r="EF871" s="93"/>
      <c r="EG871" s="93"/>
      <c r="EH871" s="93"/>
      <c r="EI871" s="93"/>
      <c r="EJ871" s="93"/>
      <c r="EK871" s="93"/>
      <c r="EL871" s="93"/>
      <c r="EM871" s="93"/>
      <c r="EN871" s="93"/>
      <c r="EO871" s="93"/>
      <c r="EP871" s="93"/>
      <c r="EQ871" s="93"/>
      <c r="ER871" s="93"/>
      <c r="ES871" s="93"/>
      <c r="ET871" s="93"/>
      <c r="EU871" s="93"/>
      <c r="EV871" s="93"/>
      <c r="EW871" s="93"/>
      <c r="EX871" s="93"/>
      <c r="EY871" s="93"/>
      <c r="EZ871" s="93"/>
      <c r="FA871" s="93"/>
      <c r="FB871" s="93"/>
      <c r="FC871" s="93"/>
      <c r="FD871" s="93"/>
      <c r="FE871" s="93"/>
      <c r="FF871" s="93"/>
      <c r="FG871" s="93"/>
      <c r="FH871" s="93"/>
      <c r="FI871" s="93"/>
      <c r="FJ871" s="93"/>
      <c r="FK871" s="93"/>
      <c r="FL871" s="93"/>
      <c r="FM871" s="93"/>
      <c r="FN871" s="93"/>
      <c r="FO871" s="93"/>
      <c r="FP871" s="93"/>
      <c r="FQ871" s="93"/>
      <c r="FR871" s="93"/>
      <c r="FS871" s="93"/>
      <c r="FT871" s="93"/>
      <c r="FU871" s="93"/>
      <c r="FV871" s="93"/>
      <c r="FW871" s="93"/>
      <c r="FX871" s="93"/>
      <c r="FY871" s="93"/>
      <c r="FZ871" s="93"/>
      <c r="GA871" s="93"/>
      <c r="GB871" s="93"/>
      <c r="GC871" s="93"/>
      <c r="GD871" s="93"/>
      <c r="GE871" s="93"/>
      <c r="GF871" s="93"/>
      <c r="GG871" s="93"/>
      <c r="GH871" s="93"/>
      <c r="GI871" s="93"/>
      <c r="GJ871" s="93"/>
      <c r="GK871" s="93"/>
      <c r="GL871" s="93"/>
      <c r="GM871" s="93"/>
      <c r="GN871" s="93"/>
      <c r="GO871" s="93"/>
      <c r="GP871" s="93"/>
      <c r="GQ871" s="93"/>
      <c r="GR871" s="93"/>
      <c r="GS871" s="93"/>
      <c r="GT871" s="93"/>
      <c r="GU871" s="93"/>
      <c r="GV871" s="93"/>
      <c r="GW871" s="93"/>
      <c r="GX871" s="93"/>
      <c r="GY871" s="93"/>
      <c r="GZ871" s="93"/>
      <c r="HA871" s="93"/>
      <c r="HB871" s="93"/>
      <c r="HC871" s="93"/>
      <c r="HD871" s="93"/>
      <c r="HE871" s="93"/>
      <c r="HF871" s="93"/>
      <c r="HG871" s="93"/>
      <c r="HH871" s="93"/>
      <c r="HI871" s="93"/>
      <c r="HJ871" s="93"/>
      <c r="HK871" s="93"/>
      <c r="HL871" s="93"/>
      <c r="HM871" s="93"/>
      <c r="HN871" s="93"/>
      <c r="HO871" s="93"/>
      <c r="HP871" s="93"/>
      <c r="HQ871" s="93"/>
      <c r="HR871" s="93"/>
      <c r="HS871" s="93"/>
      <c r="HT871" s="93"/>
      <c r="HU871" s="93"/>
      <c r="HV871" s="93"/>
      <c r="HW871" s="93"/>
      <c r="HX871" s="93"/>
      <c r="HY871" s="93"/>
      <c r="HZ871" s="93"/>
      <c r="IA871" s="93"/>
      <c r="IB871" s="93"/>
      <c r="IC871" s="93"/>
      <c r="ID871" s="93"/>
      <c r="IE871" s="93"/>
      <c r="IF871" s="93"/>
      <c r="IG871" s="93"/>
      <c r="IH871" s="93"/>
      <c r="II871" s="93"/>
      <c r="IJ871" s="93"/>
      <c r="IK871" s="93"/>
      <c r="IL871" s="93"/>
      <c r="IM871" s="93"/>
      <c r="IN871" s="93"/>
      <c r="IO871" s="93"/>
      <c r="IP871" s="93"/>
      <c r="IQ871" s="93"/>
      <c r="IR871" s="93"/>
      <c r="IS871" s="93"/>
      <c r="IT871" s="93"/>
      <c r="IU871" s="93"/>
      <c r="IV871" s="93"/>
      <c r="IW871" s="93"/>
      <c r="IX871" s="93"/>
      <c r="IY871" s="93"/>
      <c r="IZ871" s="93"/>
      <c r="JA871" s="93"/>
      <c r="JB871" s="93"/>
      <c r="JC871" s="93"/>
      <c r="JD871" s="93"/>
      <c r="JE871" s="93"/>
      <c r="JF871" s="93"/>
      <c r="JG871" s="93"/>
      <c r="JH871" s="93"/>
      <c r="JI871" s="93"/>
      <c r="JJ871" s="93"/>
      <c r="JK871" s="93"/>
      <c r="JL871" s="93"/>
      <c r="JM871" s="93"/>
      <c r="JN871" s="93"/>
      <c r="JO871" s="93"/>
      <c r="JP871" s="93"/>
      <c r="JQ871" s="93"/>
      <c r="JR871" s="93"/>
      <c r="JS871" s="93"/>
    </row>
    <row r="872" spans="1:279" x14ac:dyDescent="0.25">
      <c r="A872" s="93"/>
      <c r="B872" s="93"/>
      <c r="C872" s="93"/>
      <c r="D872" s="93"/>
      <c r="E872" s="94"/>
      <c r="F872" s="191"/>
      <c r="G872" s="95"/>
      <c r="H872" s="191"/>
      <c r="I872" s="191"/>
      <c r="J872" s="96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3"/>
      <c r="CG872" s="93"/>
      <c r="CH872" s="93"/>
      <c r="CI872" s="93"/>
      <c r="CJ872" s="93"/>
      <c r="CK872" s="93"/>
      <c r="CL872" s="93"/>
      <c r="CM872" s="93"/>
      <c r="CN872" s="93"/>
      <c r="CO872" s="93"/>
      <c r="CP872" s="93"/>
      <c r="CQ872" s="93"/>
      <c r="CR872" s="93"/>
      <c r="CS872" s="93"/>
      <c r="CT872" s="93"/>
      <c r="CU872" s="93"/>
      <c r="CV872" s="93"/>
      <c r="CW872" s="93"/>
      <c r="CX872" s="93"/>
      <c r="CY872" s="93"/>
      <c r="CZ872" s="93"/>
      <c r="DA872" s="93"/>
      <c r="DB872" s="93"/>
      <c r="DC872" s="93"/>
      <c r="DD872" s="93"/>
      <c r="DE872" s="93"/>
      <c r="DF872" s="93"/>
      <c r="DG872" s="93"/>
      <c r="DH872" s="93"/>
      <c r="DI872" s="93"/>
      <c r="DJ872" s="93"/>
      <c r="DK872" s="93"/>
      <c r="DL872" s="93"/>
      <c r="DM872" s="93"/>
      <c r="DN872" s="93"/>
      <c r="DO872" s="93"/>
      <c r="DP872" s="93"/>
      <c r="DQ872" s="93"/>
      <c r="DR872" s="93"/>
      <c r="DS872" s="93"/>
      <c r="DT872" s="93"/>
      <c r="DU872" s="93"/>
      <c r="DV872" s="93"/>
      <c r="DW872" s="93"/>
      <c r="DX872" s="93"/>
      <c r="DY872" s="93"/>
      <c r="DZ872" s="93"/>
      <c r="EA872" s="93"/>
      <c r="EB872" s="93"/>
      <c r="EC872" s="93"/>
      <c r="ED872" s="93"/>
      <c r="EE872" s="93"/>
      <c r="EF872" s="93"/>
      <c r="EG872" s="93"/>
      <c r="EH872" s="93"/>
      <c r="EI872" s="93"/>
      <c r="EJ872" s="93"/>
      <c r="EK872" s="93"/>
      <c r="EL872" s="93"/>
      <c r="EM872" s="93"/>
      <c r="EN872" s="93"/>
      <c r="EO872" s="93"/>
      <c r="EP872" s="93"/>
      <c r="EQ872" s="93"/>
      <c r="ER872" s="93"/>
      <c r="ES872" s="93"/>
      <c r="ET872" s="93"/>
      <c r="EU872" s="93"/>
      <c r="EV872" s="93"/>
      <c r="EW872" s="93"/>
      <c r="EX872" s="93"/>
      <c r="EY872" s="93"/>
      <c r="EZ872" s="93"/>
      <c r="FA872" s="93"/>
      <c r="FB872" s="93"/>
      <c r="FC872" s="93"/>
      <c r="FD872" s="93"/>
      <c r="FE872" s="93"/>
      <c r="FF872" s="93"/>
      <c r="FG872" s="93"/>
      <c r="FH872" s="93"/>
      <c r="FI872" s="93"/>
      <c r="FJ872" s="93"/>
      <c r="FK872" s="93"/>
      <c r="FL872" s="93"/>
      <c r="FM872" s="93"/>
      <c r="FN872" s="93"/>
      <c r="FO872" s="93"/>
      <c r="FP872" s="93"/>
      <c r="FQ872" s="93"/>
      <c r="FR872" s="93"/>
      <c r="FS872" s="93"/>
      <c r="FT872" s="93"/>
      <c r="FU872" s="93"/>
      <c r="FV872" s="93"/>
      <c r="FW872" s="93"/>
      <c r="FX872" s="93"/>
      <c r="FY872" s="93"/>
      <c r="FZ872" s="93"/>
      <c r="GA872" s="93"/>
      <c r="GB872" s="93"/>
      <c r="GC872" s="93"/>
      <c r="GD872" s="93"/>
      <c r="GE872" s="93"/>
      <c r="GF872" s="93"/>
      <c r="GG872" s="93"/>
      <c r="GH872" s="93"/>
      <c r="GI872" s="93"/>
      <c r="GJ872" s="93"/>
      <c r="GK872" s="93"/>
      <c r="GL872" s="93"/>
      <c r="GM872" s="93"/>
      <c r="GN872" s="93"/>
      <c r="GO872" s="93"/>
      <c r="GP872" s="93"/>
      <c r="GQ872" s="93"/>
      <c r="GR872" s="93"/>
      <c r="GS872" s="93"/>
      <c r="GT872" s="93"/>
      <c r="GU872" s="93"/>
      <c r="GV872" s="93"/>
      <c r="GW872" s="93"/>
      <c r="GX872" s="93"/>
      <c r="GY872" s="93"/>
      <c r="GZ872" s="93"/>
      <c r="HA872" s="93"/>
      <c r="HB872" s="93"/>
      <c r="HC872" s="93"/>
      <c r="HD872" s="93"/>
      <c r="HE872" s="93"/>
      <c r="HF872" s="93"/>
      <c r="HG872" s="93"/>
      <c r="HH872" s="93"/>
      <c r="HI872" s="93"/>
      <c r="HJ872" s="93"/>
      <c r="HK872" s="93"/>
      <c r="HL872" s="93"/>
      <c r="HM872" s="93"/>
      <c r="HN872" s="93"/>
      <c r="HO872" s="93"/>
      <c r="HP872" s="93"/>
      <c r="HQ872" s="93"/>
      <c r="HR872" s="93"/>
      <c r="HS872" s="93"/>
      <c r="HT872" s="93"/>
      <c r="HU872" s="93"/>
      <c r="HV872" s="93"/>
      <c r="HW872" s="93"/>
      <c r="HX872" s="93"/>
      <c r="HY872" s="93"/>
      <c r="HZ872" s="93"/>
      <c r="IA872" s="93"/>
      <c r="IB872" s="93"/>
      <c r="IC872" s="93"/>
      <c r="ID872" s="93"/>
      <c r="IE872" s="93"/>
      <c r="IF872" s="93"/>
      <c r="IG872" s="93"/>
      <c r="IH872" s="93"/>
      <c r="II872" s="93"/>
      <c r="IJ872" s="93"/>
      <c r="IK872" s="93"/>
      <c r="IL872" s="93"/>
      <c r="IM872" s="93"/>
      <c r="IN872" s="93"/>
      <c r="IO872" s="93"/>
      <c r="IP872" s="93"/>
      <c r="IQ872" s="93"/>
      <c r="IR872" s="93"/>
      <c r="IS872" s="93"/>
      <c r="IT872" s="93"/>
      <c r="IU872" s="93"/>
      <c r="IV872" s="93"/>
      <c r="IW872" s="93"/>
      <c r="IX872" s="93"/>
      <c r="IY872" s="93"/>
      <c r="IZ872" s="93"/>
      <c r="JA872" s="93"/>
      <c r="JB872" s="93"/>
      <c r="JC872" s="93"/>
      <c r="JD872" s="93"/>
      <c r="JE872" s="93"/>
      <c r="JF872" s="93"/>
      <c r="JG872" s="93"/>
      <c r="JH872" s="93"/>
      <c r="JI872" s="93"/>
      <c r="JJ872" s="93"/>
      <c r="JK872" s="93"/>
      <c r="JL872" s="93"/>
      <c r="JM872" s="93"/>
      <c r="JN872" s="93"/>
      <c r="JO872" s="93"/>
      <c r="JP872" s="93"/>
      <c r="JQ872" s="93"/>
      <c r="JR872" s="93"/>
      <c r="JS872" s="93"/>
    </row>
    <row r="873" spans="1:279" x14ac:dyDescent="0.25">
      <c r="A873" s="93"/>
      <c r="B873" s="93"/>
      <c r="C873" s="93"/>
      <c r="D873" s="93"/>
      <c r="E873" s="94"/>
      <c r="F873" s="191"/>
      <c r="G873" s="95"/>
      <c r="H873" s="191"/>
      <c r="I873" s="191"/>
      <c r="J873" s="96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93"/>
      <c r="BQ873" s="93"/>
      <c r="BR873" s="93"/>
      <c r="BS873" s="93"/>
      <c r="BT873" s="93"/>
      <c r="BU873" s="93"/>
      <c r="BV873" s="93"/>
      <c r="BW873" s="93"/>
      <c r="BX873" s="93"/>
      <c r="BY873" s="93"/>
      <c r="BZ873" s="93"/>
      <c r="CA873" s="93"/>
      <c r="CB873" s="93"/>
      <c r="CC873" s="93"/>
      <c r="CD873" s="93"/>
      <c r="CE873" s="93"/>
      <c r="CF873" s="93"/>
      <c r="CG873" s="93"/>
      <c r="CH873" s="93"/>
      <c r="CI873" s="93"/>
      <c r="CJ873" s="93"/>
      <c r="CK873" s="93"/>
      <c r="CL873" s="93"/>
      <c r="CM873" s="93"/>
      <c r="CN873" s="93"/>
      <c r="CO873" s="93"/>
      <c r="CP873" s="93"/>
      <c r="CQ873" s="93"/>
      <c r="CR873" s="93"/>
      <c r="CS873" s="93"/>
      <c r="CT873" s="93"/>
      <c r="CU873" s="93"/>
      <c r="CV873" s="93"/>
      <c r="CW873" s="93"/>
      <c r="CX873" s="93"/>
      <c r="CY873" s="93"/>
      <c r="CZ873" s="93"/>
      <c r="DA873" s="93"/>
      <c r="DB873" s="93"/>
      <c r="DC873" s="93"/>
      <c r="DD873" s="93"/>
      <c r="DE873" s="93"/>
      <c r="DF873" s="93"/>
      <c r="DG873" s="93"/>
      <c r="DH873" s="93"/>
      <c r="DI873" s="93"/>
      <c r="DJ873" s="93"/>
      <c r="DK873" s="93"/>
      <c r="DL873" s="93"/>
      <c r="DM873" s="93"/>
      <c r="DN873" s="93"/>
      <c r="DO873" s="93"/>
      <c r="DP873" s="93"/>
      <c r="DQ873" s="93"/>
      <c r="DR873" s="93"/>
      <c r="DS873" s="93"/>
      <c r="DT873" s="93"/>
      <c r="DU873" s="93"/>
      <c r="DV873" s="93"/>
      <c r="DW873" s="93"/>
      <c r="DX873" s="93"/>
      <c r="DY873" s="93"/>
      <c r="DZ873" s="93"/>
      <c r="EA873" s="93"/>
      <c r="EB873" s="93"/>
      <c r="EC873" s="93"/>
      <c r="ED873" s="93"/>
      <c r="EE873" s="93"/>
      <c r="EF873" s="93"/>
      <c r="EG873" s="93"/>
      <c r="EH873" s="93"/>
      <c r="EI873" s="93"/>
      <c r="EJ873" s="93"/>
      <c r="EK873" s="93"/>
      <c r="EL873" s="93"/>
      <c r="EM873" s="93"/>
      <c r="EN873" s="93"/>
      <c r="EO873" s="93"/>
      <c r="EP873" s="93"/>
      <c r="EQ873" s="93"/>
      <c r="ER873" s="93"/>
      <c r="ES873" s="93"/>
      <c r="ET873" s="93"/>
      <c r="EU873" s="93"/>
      <c r="EV873" s="93"/>
      <c r="EW873" s="93"/>
      <c r="EX873" s="93"/>
      <c r="EY873" s="93"/>
      <c r="EZ873" s="93"/>
      <c r="FA873" s="93"/>
      <c r="FB873" s="93"/>
      <c r="FC873" s="93"/>
      <c r="FD873" s="93"/>
      <c r="FE873" s="93"/>
      <c r="FF873" s="93"/>
      <c r="FG873" s="93"/>
      <c r="FH873" s="93"/>
      <c r="FI873" s="93"/>
      <c r="FJ873" s="93"/>
      <c r="FK873" s="93"/>
      <c r="FL873" s="93"/>
      <c r="FM873" s="93"/>
      <c r="FN873" s="93"/>
      <c r="FO873" s="93"/>
      <c r="FP873" s="93"/>
      <c r="FQ873" s="93"/>
      <c r="FR873" s="93"/>
      <c r="FS873" s="93"/>
      <c r="FT873" s="93"/>
      <c r="FU873" s="93"/>
      <c r="FV873" s="93"/>
      <c r="FW873" s="93"/>
      <c r="FX873" s="93"/>
      <c r="FY873" s="93"/>
      <c r="FZ873" s="93"/>
      <c r="GA873" s="93"/>
      <c r="GB873" s="93"/>
      <c r="GC873" s="93"/>
      <c r="GD873" s="93"/>
      <c r="GE873" s="93"/>
      <c r="GF873" s="93"/>
      <c r="GG873" s="93"/>
      <c r="GH873" s="93"/>
      <c r="GI873" s="93"/>
      <c r="GJ873" s="93"/>
      <c r="GK873" s="93"/>
      <c r="GL873" s="93"/>
      <c r="GM873" s="93"/>
      <c r="GN873" s="93"/>
      <c r="GO873" s="93"/>
      <c r="GP873" s="93"/>
      <c r="GQ873" s="93"/>
      <c r="GR873" s="93"/>
      <c r="GS873" s="93"/>
      <c r="GT873" s="93"/>
      <c r="GU873" s="93"/>
      <c r="GV873" s="93"/>
      <c r="GW873" s="93"/>
      <c r="GX873" s="93"/>
      <c r="GY873" s="93"/>
      <c r="GZ873" s="93"/>
      <c r="HA873" s="93"/>
      <c r="HB873" s="93"/>
      <c r="HC873" s="93"/>
      <c r="HD873" s="93"/>
      <c r="HE873" s="93"/>
      <c r="HF873" s="93"/>
      <c r="HG873" s="93"/>
      <c r="HH873" s="93"/>
      <c r="HI873" s="93"/>
      <c r="HJ873" s="93"/>
      <c r="HK873" s="93"/>
      <c r="HL873" s="93"/>
      <c r="HM873" s="93"/>
      <c r="HN873" s="93"/>
      <c r="HO873" s="93"/>
      <c r="HP873" s="93"/>
      <c r="HQ873" s="93"/>
      <c r="HR873" s="93"/>
      <c r="HS873" s="93"/>
      <c r="HT873" s="93"/>
      <c r="HU873" s="93"/>
      <c r="HV873" s="93"/>
      <c r="HW873" s="93"/>
      <c r="HX873" s="93"/>
      <c r="HY873" s="93"/>
      <c r="HZ873" s="93"/>
      <c r="IA873" s="93"/>
      <c r="IB873" s="93"/>
      <c r="IC873" s="93"/>
      <c r="ID873" s="93"/>
      <c r="IE873" s="93"/>
      <c r="IF873" s="93"/>
      <c r="IG873" s="93"/>
      <c r="IH873" s="93"/>
      <c r="II873" s="93"/>
      <c r="IJ873" s="93"/>
      <c r="IK873" s="93"/>
      <c r="IL873" s="93"/>
      <c r="IM873" s="93"/>
      <c r="IN873" s="93"/>
      <c r="IO873" s="93"/>
      <c r="IP873" s="93"/>
      <c r="IQ873" s="93"/>
      <c r="IR873" s="93"/>
      <c r="IS873" s="93"/>
      <c r="IT873" s="93"/>
      <c r="IU873" s="93"/>
      <c r="IV873" s="93"/>
      <c r="IW873" s="93"/>
      <c r="IX873" s="93"/>
      <c r="IY873" s="93"/>
      <c r="IZ873" s="93"/>
      <c r="JA873" s="93"/>
      <c r="JB873" s="93"/>
      <c r="JC873" s="93"/>
      <c r="JD873" s="93"/>
      <c r="JE873" s="93"/>
      <c r="JF873" s="93"/>
      <c r="JG873" s="93"/>
      <c r="JH873" s="93"/>
      <c r="JI873" s="93"/>
      <c r="JJ873" s="93"/>
      <c r="JK873" s="93"/>
      <c r="JL873" s="93"/>
      <c r="JM873" s="93"/>
      <c r="JN873" s="93"/>
      <c r="JO873" s="93"/>
      <c r="JP873" s="93"/>
      <c r="JQ873" s="93"/>
      <c r="JR873" s="93"/>
      <c r="JS873" s="93"/>
    </row>
    <row r="874" spans="1:279" x14ac:dyDescent="0.25">
      <c r="A874" s="93"/>
      <c r="B874" s="93"/>
      <c r="C874" s="93"/>
      <c r="D874" s="93"/>
      <c r="E874" s="94"/>
      <c r="F874" s="191"/>
      <c r="G874" s="95"/>
      <c r="H874" s="191"/>
      <c r="I874" s="191"/>
      <c r="J874" s="96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  <c r="CM874" s="93"/>
      <c r="CN874" s="93"/>
      <c r="CO874" s="93"/>
      <c r="CP874" s="93"/>
      <c r="CQ874" s="93"/>
      <c r="CR874" s="93"/>
      <c r="CS874" s="93"/>
      <c r="CT874" s="93"/>
      <c r="CU874" s="93"/>
      <c r="CV874" s="93"/>
      <c r="CW874" s="93"/>
      <c r="CX874" s="93"/>
      <c r="CY874" s="93"/>
      <c r="CZ874" s="93"/>
      <c r="DA874" s="93"/>
      <c r="DB874" s="93"/>
      <c r="DC874" s="93"/>
      <c r="DD874" s="93"/>
      <c r="DE874" s="93"/>
      <c r="DF874" s="93"/>
      <c r="DG874" s="93"/>
      <c r="DH874" s="93"/>
      <c r="DI874" s="93"/>
      <c r="DJ874" s="93"/>
      <c r="DK874" s="93"/>
      <c r="DL874" s="93"/>
      <c r="DM874" s="93"/>
      <c r="DN874" s="93"/>
      <c r="DO874" s="93"/>
      <c r="DP874" s="93"/>
      <c r="DQ874" s="93"/>
      <c r="DR874" s="93"/>
      <c r="DS874" s="93"/>
      <c r="DT874" s="93"/>
      <c r="DU874" s="93"/>
      <c r="DV874" s="93"/>
      <c r="DW874" s="93"/>
      <c r="DX874" s="93"/>
      <c r="DY874" s="93"/>
      <c r="DZ874" s="93"/>
      <c r="EA874" s="93"/>
      <c r="EB874" s="93"/>
      <c r="EC874" s="93"/>
      <c r="ED874" s="93"/>
      <c r="EE874" s="93"/>
      <c r="EF874" s="93"/>
      <c r="EG874" s="93"/>
      <c r="EH874" s="93"/>
      <c r="EI874" s="93"/>
      <c r="EJ874" s="93"/>
      <c r="EK874" s="93"/>
      <c r="EL874" s="93"/>
      <c r="EM874" s="93"/>
      <c r="EN874" s="93"/>
      <c r="EO874" s="93"/>
      <c r="EP874" s="93"/>
      <c r="EQ874" s="93"/>
      <c r="ER874" s="93"/>
      <c r="ES874" s="93"/>
      <c r="ET874" s="93"/>
      <c r="EU874" s="93"/>
      <c r="EV874" s="93"/>
      <c r="EW874" s="93"/>
      <c r="EX874" s="93"/>
      <c r="EY874" s="93"/>
      <c r="EZ874" s="93"/>
      <c r="FA874" s="93"/>
      <c r="FB874" s="93"/>
      <c r="FC874" s="93"/>
      <c r="FD874" s="93"/>
      <c r="FE874" s="93"/>
      <c r="FF874" s="93"/>
      <c r="FG874" s="93"/>
      <c r="FH874" s="93"/>
      <c r="FI874" s="93"/>
      <c r="FJ874" s="93"/>
      <c r="FK874" s="93"/>
      <c r="FL874" s="93"/>
      <c r="FM874" s="93"/>
      <c r="FN874" s="93"/>
      <c r="FO874" s="93"/>
      <c r="FP874" s="93"/>
      <c r="FQ874" s="93"/>
      <c r="FR874" s="93"/>
      <c r="FS874" s="93"/>
      <c r="FT874" s="93"/>
      <c r="FU874" s="93"/>
      <c r="FV874" s="93"/>
      <c r="FW874" s="93"/>
      <c r="FX874" s="93"/>
      <c r="FY874" s="93"/>
      <c r="FZ874" s="93"/>
      <c r="GA874" s="93"/>
      <c r="GB874" s="93"/>
      <c r="GC874" s="93"/>
      <c r="GD874" s="93"/>
      <c r="GE874" s="93"/>
      <c r="GF874" s="93"/>
      <c r="GG874" s="93"/>
      <c r="GH874" s="93"/>
      <c r="GI874" s="93"/>
      <c r="GJ874" s="93"/>
      <c r="GK874" s="93"/>
      <c r="GL874" s="93"/>
      <c r="GM874" s="93"/>
      <c r="GN874" s="93"/>
      <c r="GO874" s="93"/>
      <c r="GP874" s="93"/>
      <c r="GQ874" s="93"/>
      <c r="GR874" s="93"/>
      <c r="GS874" s="93"/>
      <c r="GT874" s="93"/>
      <c r="GU874" s="93"/>
      <c r="GV874" s="93"/>
      <c r="GW874" s="93"/>
      <c r="GX874" s="93"/>
      <c r="GY874" s="93"/>
      <c r="GZ874" s="93"/>
      <c r="HA874" s="93"/>
      <c r="HB874" s="93"/>
      <c r="HC874" s="93"/>
      <c r="HD874" s="93"/>
      <c r="HE874" s="93"/>
      <c r="HF874" s="93"/>
      <c r="HG874" s="93"/>
      <c r="HH874" s="93"/>
      <c r="HI874" s="93"/>
      <c r="HJ874" s="93"/>
      <c r="HK874" s="93"/>
      <c r="HL874" s="93"/>
      <c r="HM874" s="93"/>
      <c r="HN874" s="93"/>
      <c r="HO874" s="93"/>
      <c r="HP874" s="93"/>
      <c r="HQ874" s="93"/>
      <c r="HR874" s="93"/>
      <c r="HS874" s="93"/>
      <c r="HT874" s="93"/>
      <c r="HU874" s="93"/>
      <c r="HV874" s="93"/>
      <c r="HW874" s="93"/>
      <c r="HX874" s="93"/>
      <c r="HY874" s="93"/>
      <c r="HZ874" s="93"/>
      <c r="IA874" s="93"/>
      <c r="IB874" s="93"/>
      <c r="IC874" s="93"/>
      <c r="ID874" s="93"/>
      <c r="IE874" s="93"/>
      <c r="IF874" s="93"/>
      <c r="IG874" s="93"/>
      <c r="IH874" s="93"/>
      <c r="II874" s="93"/>
      <c r="IJ874" s="93"/>
      <c r="IK874" s="93"/>
      <c r="IL874" s="93"/>
      <c r="IM874" s="93"/>
      <c r="IN874" s="93"/>
      <c r="IO874" s="93"/>
      <c r="IP874" s="93"/>
      <c r="IQ874" s="93"/>
      <c r="IR874" s="93"/>
      <c r="IS874" s="93"/>
      <c r="IT874" s="93"/>
      <c r="IU874" s="93"/>
      <c r="IV874" s="93"/>
      <c r="IW874" s="93"/>
      <c r="IX874" s="93"/>
      <c r="IY874" s="93"/>
      <c r="IZ874" s="93"/>
      <c r="JA874" s="93"/>
      <c r="JB874" s="93"/>
      <c r="JC874" s="93"/>
      <c r="JD874" s="93"/>
      <c r="JE874" s="93"/>
      <c r="JF874" s="93"/>
      <c r="JG874" s="93"/>
      <c r="JH874" s="93"/>
      <c r="JI874" s="93"/>
      <c r="JJ874" s="93"/>
      <c r="JK874" s="93"/>
      <c r="JL874" s="93"/>
      <c r="JM874" s="93"/>
      <c r="JN874" s="93"/>
      <c r="JO874" s="93"/>
      <c r="JP874" s="93"/>
      <c r="JQ874" s="93"/>
      <c r="JR874" s="93"/>
      <c r="JS874" s="93"/>
    </row>
    <row r="875" spans="1:279" x14ac:dyDescent="0.25">
      <c r="A875" s="93"/>
      <c r="B875" s="93"/>
      <c r="C875" s="93"/>
      <c r="D875" s="93"/>
      <c r="E875" s="94"/>
      <c r="F875" s="191"/>
      <c r="G875" s="95"/>
      <c r="H875" s="191"/>
      <c r="I875" s="191"/>
      <c r="J875" s="96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93"/>
      <c r="BQ875" s="93"/>
      <c r="BR875" s="93"/>
      <c r="BS875" s="93"/>
      <c r="BT875" s="93"/>
      <c r="BU875" s="93"/>
      <c r="BV875" s="93"/>
      <c r="BW875" s="93"/>
      <c r="BX875" s="93"/>
      <c r="BY875" s="93"/>
      <c r="BZ875" s="93"/>
      <c r="CA875" s="93"/>
      <c r="CB875" s="93"/>
      <c r="CC875" s="93"/>
      <c r="CD875" s="93"/>
      <c r="CE875" s="93"/>
      <c r="CF875" s="93"/>
      <c r="CG875" s="93"/>
      <c r="CH875" s="93"/>
      <c r="CI875" s="93"/>
      <c r="CJ875" s="93"/>
      <c r="CK875" s="93"/>
      <c r="CL875" s="93"/>
      <c r="CM875" s="93"/>
      <c r="CN875" s="93"/>
      <c r="CO875" s="93"/>
      <c r="CP875" s="93"/>
      <c r="CQ875" s="93"/>
      <c r="CR875" s="93"/>
      <c r="CS875" s="93"/>
      <c r="CT875" s="93"/>
      <c r="CU875" s="93"/>
      <c r="CV875" s="93"/>
      <c r="CW875" s="93"/>
      <c r="CX875" s="93"/>
      <c r="CY875" s="93"/>
      <c r="CZ875" s="93"/>
      <c r="DA875" s="93"/>
      <c r="DB875" s="93"/>
      <c r="DC875" s="93"/>
      <c r="DD875" s="93"/>
      <c r="DE875" s="93"/>
      <c r="DF875" s="93"/>
      <c r="DG875" s="93"/>
      <c r="DH875" s="93"/>
      <c r="DI875" s="93"/>
      <c r="DJ875" s="93"/>
      <c r="DK875" s="93"/>
      <c r="DL875" s="93"/>
      <c r="DM875" s="93"/>
      <c r="DN875" s="93"/>
      <c r="DO875" s="93"/>
      <c r="DP875" s="93"/>
      <c r="DQ875" s="93"/>
      <c r="DR875" s="93"/>
      <c r="DS875" s="93"/>
      <c r="DT875" s="93"/>
      <c r="DU875" s="93"/>
      <c r="DV875" s="93"/>
      <c r="DW875" s="93"/>
      <c r="DX875" s="93"/>
      <c r="DY875" s="93"/>
      <c r="DZ875" s="93"/>
      <c r="EA875" s="93"/>
      <c r="EB875" s="93"/>
      <c r="EC875" s="93"/>
      <c r="ED875" s="93"/>
      <c r="EE875" s="93"/>
      <c r="EF875" s="93"/>
      <c r="EG875" s="93"/>
      <c r="EH875" s="93"/>
      <c r="EI875" s="93"/>
      <c r="EJ875" s="93"/>
      <c r="EK875" s="93"/>
      <c r="EL875" s="93"/>
      <c r="EM875" s="93"/>
      <c r="EN875" s="93"/>
      <c r="EO875" s="93"/>
      <c r="EP875" s="93"/>
      <c r="EQ875" s="93"/>
      <c r="ER875" s="93"/>
      <c r="ES875" s="93"/>
      <c r="ET875" s="93"/>
      <c r="EU875" s="93"/>
      <c r="EV875" s="93"/>
      <c r="EW875" s="93"/>
      <c r="EX875" s="93"/>
      <c r="EY875" s="93"/>
      <c r="EZ875" s="93"/>
      <c r="FA875" s="93"/>
      <c r="FB875" s="93"/>
      <c r="FC875" s="93"/>
      <c r="FD875" s="93"/>
      <c r="FE875" s="93"/>
      <c r="FF875" s="93"/>
      <c r="FG875" s="93"/>
      <c r="FH875" s="93"/>
      <c r="FI875" s="93"/>
      <c r="FJ875" s="93"/>
      <c r="FK875" s="93"/>
      <c r="FL875" s="93"/>
      <c r="FM875" s="93"/>
      <c r="FN875" s="93"/>
      <c r="FO875" s="93"/>
      <c r="FP875" s="93"/>
      <c r="FQ875" s="93"/>
      <c r="FR875" s="93"/>
      <c r="FS875" s="93"/>
      <c r="FT875" s="93"/>
      <c r="FU875" s="93"/>
      <c r="FV875" s="93"/>
      <c r="FW875" s="93"/>
      <c r="FX875" s="93"/>
      <c r="FY875" s="93"/>
      <c r="FZ875" s="93"/>
      <c r="GA875" s="93"/>
      <c r="GB875" s="93"/>
      <c r="GC875" s="93"/>
      <c r="GD875" s="93"/>
      <c r="GE875" s="93"/>
      <c r="GF875" s="93"/>
      <c r="GG875" s="93"/>
      <c r="GH875" s="93"/>
      <c r="GI875" s="93"/>
      <c r="GJ875" s="93"/>
      <c r="GK875" s="93"/>
      <c r="GL875" s="93"/>
      <c r="GM875" s="93"/>
      <c r="GN875" s="93"/>
      <c r="GO875" s="93"/>
      <c r="GP875" s="93"/>
      <c r="GQ875" s="93"/>
      <c r="GR875" s="93"/>
      <c r="GS875" s="93"/>
      <c r="GT875" s="93"/>
      <c r="GU875" s="93"/>
      <c r="GV875" s="93"/>
      <c r="GW875" s="93"/>
      <c r="GX875" s="93"/>
      <c r="GY875" s="93"/>
      <c r="GZ875" s="93"/>
      <c r="HA875" s="93"/>
      <c r="HB875" s="93"/>
      <c r="HC875" s="93"/>
      <c r="HD875" s="93"/>
      <c r="HE875" s="93"/>
      <c r="HF875" s="93"/>
      <c r="HG875" s="93"/>
      <c r="HH875" s="93"/>
      <c r="HI875" s="93"/>
      <c r="HJ875" s="93"/>
      <c r="HK875" s="93"/>
      <c r="HL875" s="93"/>
      <c r="HM875" s="93"/>
      <c r="HN875" s="93"/>
      <c r="HO875" s="93"/>
      <c r="HP875" s="93"/>
      <c r="HQ875" s="93"/>
      <c r="HR875" s="93"/>
      <c r="HS875" s="93"/>
      <c r="HT875" s="93"/>
      <c r="HU875" s="93"/>
      <c r="HV875" s="93"/>
      <c r="HW875" s="93"/>
      <c r="HX875" s="93"/>
      <c r="HY875" s="93"/>
      <c r="HZ875" s="93"/>
      <c r="IA875" s="93"/>
      <c r="IB875" s="93"/>
      <c r="IC875" s="93"/>
      <c r="ID875" s="93"/>
      <c r="IE875" s="93"/>
      <c r="IF875" s="93"/>
      <c r="IG875" s="93"/>
      <c r="IH875" s="93"/>
      <c r="II875" s="93"/>
      <c r="IJ875" s="93"/>
      <c r="IK875" s="93"/>
      <c r="IL875" s="93"/>
      <c r="IM875" s="93"/>
      <c r="IN875" s="93"/>
      <c r="IO875" s="93"/>
      <c r="IP875" s="93"/>
      <c r="IQ875" s="93"/>
      <c r="IR875" s="93"/>
      <c r="IS875" s="93"/>
      <c r="IT875" s="93"/>
      <c r="IU875" s="93"/>
      <c r="IV875" s="93"/>
      <c r="IW875" s="93"/>
      <c r="IX875" s="93"/>
      <c r="IY875" s="93"/>
      <c r="IZ875" s="93"/>
      <c r="JA875" s="93"/>
      <c r="JB875" s="93"/>
      <c r="JC875" s="93"/>
      <c r="JD875" s="93"/>
      <c r="JE875" s="93"/>
      <c r="JF875" s="93"/>
      <c r="JG875" s="93"/>
      <c r="JH875" s="93"/>
      <c r="JI875" s="93"/>
      <c r="JJ875" s="93"/>
      <c r="JK875" s="93"/>
      <c r="JL875" s="93"/>
      <c r="JM875" s="93"/>
      <c r="JN875" s="93"/>
      <c r="JO875" s="93"/>
      <c r="JP875" s="93"/>
      <c r="JQ875" s="93"/>
      <c r="JR875" s="93"/>
      <c r="JS875" s="93"/>
    </row>
    <row r="876" spans="1:279" x14ac:dyDescent="0.25">
      <c r="A876" s="93"/>
      <c r="B876" s="93"/>
      <c r="C876" s="93"/>
      <c r="D876" s="93"/>
      <c r="E876" s="94"/>
      <c r="F876" s="191"/>
      <c r="G876" s="95"/>
      <c r="H876" s="191"/>
      <c r="I876" s="191"/>
      <c r="J876" s="96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3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3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3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3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3"/>
      <c r="EB876" s="93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3"/>
      <c r="EQ876" s="93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3"/>
      <c r="FF876" s="93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3"/>
      <c r="FU876" s="93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3"/>
      <c r="GK876" s="93"/>
      <c r="GL876" s="93"/>
      <c r="GM876" s="93"/>
      <c r="GN876" s="93"/>
      <c r="GO876" s="93"/>
      <c r="GP876" s="93"/>
      <c r="GQ876" s="93"/>
      <c r="GR876" s="93"/>
      <c r="GS876" s="93"/>
      <c r="GT876" s="93"/>
      <c r="GU876" s="93"/>
      <c r="GV876" s="93"/>
      <c r="GW876" s="93"/>
      <c r="GX876" s="93"/>
      <c r="GY876" s="93"/>
      <c r="GZ876" s="93"/>
      <c r="HA876" s="93"/>
      <c r="HB876" s="93"/>
      <c r="HC876" s="93"/>
      <c r="HD876" s="93"/>
      <c r="HE876" s="93"/>
      <c r="HF876" s="93"/>
      <c r="HG876" s="93"/>
      <c r="HH876" s="93"/>
      <c r="HI876" s="93"/>
      <c r="HJ876" s="93"/>
      <c r="HK876" s="93"/>
      <c r="HL876" s="93"/>
      <c r="HM876" s="93"/>
      <c r="HN876" s="93"/>
      <c r="HO876" s="93"/>
      <c r="HP876" s="93"/>
      <c r="HQ876" s="93"/>
      <c r="HR876" s="93"/>
      <c r="HS876" s="93"/>
      <c r="HT876" s="93"/>
      <c r="HU876" s="93"/>
      <c r="HV876" s="93"/>
      <c r="HW876" s="93"/>
      <c r="HX876" s="93"/>
      <c r="HY876" s="93"/>
      <c r="HZ876" s="93"/>
      <c r="IA876" s="93"/>
      <c r="IB876" s="93"/>
      <c r="IC876" s="93"/>
      <c r="ID876" s="93"/>
      <c r="IE876" s="93"/>
      <c r="IF876" s="93"/>
      <c r="IG876" s="93"/>
      <c r="IH876" s="93"/>
      <c r="II876" s="93"/>
      <c r="IJ876" s="93"/>
      <c r="IK876" s="93"/>
      <c r="IL876" s="93"/>
      <c r="IM876" s="93"/>
      <c r="IN876" s="93"/>
      <c r="IO876" s="93"/>
      <c r="IP876" s="93"/>
      <c r="IQ876" s="93"/>
      <c r="IR876" s="93"/>
      <c r="IS876" s="93"/>
      <c r="IT876" s="93"/>
      <c r="IU876" s="93"/>
      <c r="IV876" s="93"/>
      <c r="IW876" s="93"/>
      <c r="IX876" s="93"/>
      <c r="IY876" s="93"/>
      <c r="IZ876" s="93"/>
      <c r="JA876" s="93"/>
      <c r="JB876" s="93"/>
      <c r="JC876" s="93"/>
      <c r="JD876" s="93"/>
      <c r="JE876" s="93"/>
      <c r="JF876" s="93"/>
      <c r="JG876" s="93"/>
      <c r="JH876" s="93"/>
      <c r="JI876" s="93"/>
      <c r="JJ876" s="93"/>
      <c r="JK876" s="93"/>
      <c r="JL876" s="93"/>
      <c r="JM876" s="93"/>
      <c r="JN876" s="93"/>
      <c r="JO876" s="93"/>
      <c r="JP876" s="93"/>
      <c r="JQ876" s="93"/>
      <c r="JR876" s="93"/>
      <c r="JS876" s="93"/>
    </row>
    <row r="877" spans="1:279" x14ac:dyDescent="0.25">
      <c r="A877" s="93"/>
      <c r="B877" s="93"/>
      <c r="C877" s="93"/>
      <c r="D877" s="93"/>
      <c r="E877" s="94"/>
      <c r="F877" s="191"/>
      <c r="G877" s="95"/>
      <c r="H877" s="191"/>
      <c r="I877" s="191"/>
      <c r="J877" s="96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93"/>
      <c r="BQ877" s="93"/>
      <c r="BR877" s="93"/>
      <c r="BS877" s="93"/>
      <c r="BT877" s="93"/>
      <c r="BU877" s="93"/>
      <c r="BV877" s="93"/>
      <c r="BW877" s="93"/>
      <c r="BX877" s="93"/>
      <c r="BY877" s="93"/>
      <c r="BZ877" s="93"/>
      <c r="CA877" s="93"/>
      <c r="CB877" s="93"/>
      <c r="CC877" s="93"/>
      <c r="CD877" s="93"/>
      <c r="CE877" s="93"/>
      <c r="CF877" s="93"/>
      <c r="CG877" s="93"/>
      <c r="CH877" s="93"/>
      <c r="CI877" s="93"/>
      <c r="CJ877" s="93"/>
      <c r="CK877" s="93"/>
      <c r="CL877" s="93"/>
      <c r="CM877" s="93"/>
      <c r="CN877" s="93"/>
      <c r="CO877" s="93"/>
      <c r="CP877" s="93"/>
      <c r="CQ877" s="93"/>
      <c r="CR877" s="93"/>
      <c r="CS877" s="93"/>
      <c r="CT877" s="93"/>
      <c r="CU877" s="93"/>
      <c r="CV877" s="93"/>
      <c r="CW877" s="93"/>
      <c r="CX877" s="93"/>
      <c r="CY877" s="93"/>
      <c r="CZ877" s="93"/>
      <c r="DA877" s="93"/>
      <c r="DB877" s="93"/>
      <c r="DC877" s="93"/>
      <c r="DD877" s="93"/>
      <c r="DE877" s="93"/>
      <c r="DF877" s="93"/>
      <c r="DG877" s="93"/>
      <c r="DH877" s="93"/>
      <c r="DI877" s="93"/>
      <c r="DJ877" s="93"/>
      <c r="DK877" s="93"/>
      <c r="DL877" s="93"/>
      <c r="DM877" s="93"/>
      <c r="DN877" s="93"/>
      <c r="DO877" s="93"/>
      <c r="DP877" s="93"/>
      <c r="DQ877" s="93"/>
      <c r="DR877" s="93"/>
      <c r="DS877" s="93"/>
      <c r="DT877" s="93"/>
      <c r="DU877" s="93"/>
      <c r="DV877" s="93"/>
      <c r="DW877" s="93"/>
      <c r="DX877" s="93"/>
      <c r="DY877" s="93"/>
      <c r="DZ877" s="93"/>
      <c r="EA877" s="93"/>
      <c r="EB877" s="93"/>
      <c r="EC877" s="93"/>
      <c r="ED877" s="93"/>
      <c r="EE877" s="93"/>
      <c r="EF877" s="93"/>
      <c r="EG877" s="93"/>
      <c r="EH877" s="93"/>
      <c r="EI877" s="93"/>
      <c r="EJ877" s="93"/>
      <c r="EK877" s="93"/>
      <c r="EL877" s="93"/>
      <c r="EM877" s="93"/>
      <c r="EN877" s="93"/>
      <c r="EO877" s="93"/>
      <c r="EP877" s="93"/>
      <c r="EQ877" s="93"/>
      <c r="ER877" s="93"/>
      <c r="ES877" s="93"/>
      <c r="ET877" s="93"/>
      <c r="EU877" s="93"/>
      <c r="EV877" s="93"/>
      <c r="EW877" s="93"/>
      <c r="EX877" s="93"/>
      <c r="EY877" s="93"/>
      <c r="EZ877" s="93"/>
      <c r="FA877" s="93"/>
      <c r="FB877" s="93"/>
      <c r="FC877" s="93"/>
      <c r="FD877" s="93"/>
      <c r="FE877" s="93"/>
      <c r="FF877" s="93"/>
      <c r="FG877" s="93"/>
      <c r="FH877" s="93"/>
      <c r="FI877" s="93"/>
      <c r="FJ877" s="93"/>
      <c r="FK877" s="93"/>
      <c r="FL877" s="93"/>
      <c r="FM877" s="93"/>
      <c r="FN877" s="93"/>
      <c r="FO877" s="93"/>
      <c r="FP877" s="93"/>
      <c r="FQ877" s="93"/>
      <c r="FR877" s="93"/>
      <c r="FS877" s="93"/>
      <c r="FT877" s="93"/>
      <c r="FU877" s="93"/>
      <c r="FV877" s="93"/>
      <c r="FW877" s="93"/>
      <c r="FX877" s="93"/>
      <c r="FY877" s="93"/>
      <c r="FZ877" s="93"/>
      <c r="GA877" s="93"/>
      <c r="GB877" s="93"/>
      <c r="GC877" s="93"/>
      <c r="GD877" s="93"/>
      <c r="GE877" s="93"/>
      <c r="GF877" s="93"/>
      <c r="GG877" s="93"/>
      <c r="GH877" s="93"/>
      <c r="GI877" s="93"/>
      <c r="GJ877" s="93"/>
      <c r="GK877" s="93"/>
      <c r="GL877" s="93"/>
      <c r="GM877" s="93"/>
      <c r="GN877" s="93"/>
      <c r="GO877" s="93"/>
      <c r="GP877" s="93"/>
      <c r="GQ877" s="93"/>
      <c r="GR877" s="93"/>
      <c r="GS877" s="93"/>
      <c r="GT877" s="93"/>
      <c r="GU877" s="93"/>
      <c r="GV877" s="93"/>
      <c r="GW877" s="93"/>
      <c r="GX877" s="93"/>
      <c r="GY877" s="93"/>
      <c r="GZ877" s="93"/>
      <c r="HA877" s="93"/>
      <c r="HB877" s="93"/>
      <c r="HC877" s="93"/>
      <c r="HD877" s="93"/>
      <c r="HE877" s="93"/>
      <c r="HF877" s="93"/>
      <c r="HG877" s="93"/>
      <c r="HH877" s="93"/>
      <c r="HI877" s="93"/>
      <c r="HJ877" s="93"/>
      <c r="HK877" s="93"/>
      <c r="HL877" s="93"/>
      <c r="HM877" s="93"/>
      <c r="HN877" s="93"/>
      <c r="HO877" s="93"/>
      <c r="HP877" s="93"/>
      <c r="HQ877" s="93"/>
      <c r="HR877" s="93"/>
      <c r="HS877" s="93"/>
      <c r="HT877" s="93"/>
      <c r="HU877" s="93"/>
      <c r="HV877" s="93"/>
      <c r="HW877" s="93"/>
      <c r="HX877" s="93"/>
      <c r="HY877" s="93"/>
      <c r="HZ877" s="93"/>
      <c r="IA877" s="93"/>
      <c r="IB877" s="93"/>
      <c r="IC877" s="93"/>
      <c r="ID877" s="93"/>
      <c r="IE877" s="93"/>
      <c r="IF877" s="93"/>
      <c r="IG877" s="93"/>
      <c r="IH877" s="93"/>
      <c r="II877" s="93"/>
      <c r="IJ877" s="93"/>
      <c r="IK877" s="93"/>
      <c r="IL877" s="93"/>
      <c r="IM877" s="93"/>
      <c r="IN877" s="93"/>
      <c r="IO877" s="93"/>
      <c r="IP877" s="93"/>
      <c r="IQ877" s="93"/>
      <c r="IR877" s="93"/>
      <c r="IS877" s="93"/>
      <c r="IT877" s="93"/>
      <c r="IU877" s="93"/>
      <c r="IV877" s="93"/>
      <c r="IW877" s="93"/>
      <c r="IX877" s="93"/>
      <c r="IY877" s="93"/>
      <c r="IZ877" s="93"/>
      <c r="JA877" s="93"/>
      <c r="JB877" s="93"/>
      <c r="JC877" s="93"/>
      <c r="JD877" s="93"/>
      <c r="JE877" s="93"/>
      <c r="JF877" s="93"/>
      <c r="JG877" s="93"/>
      <c r="JH877" s="93"/>
      <c r="JI877" s="93"/>
      <c r="JJ877" s="93"/>
      <c r="JK877" s="93"/>
      <c r="JL877" s="93"/>
      <c r="JM877" s="93"/>
      <c r="JN877" s="93"/>
      <c r="JO877" s="93"/>
      <c r="JP877" s="93"/>
      <c r="JQ877" s="93"/>
      <c r="JR877" s="93"/>
      <c r="JS877" s="93"/>
    </row>
    <row r="878" spans="1:279" x14ac:dyDescent="0.25">
      <c r="A878" s="93"/>
      <c r="B878" s="93"/>
      <c r="C878" s="93"/>
      <c r="D878" s="93"/>
      <c r="E878" s="94"/>
      <c r="F878" s="191"/>
      <c r="G878" s="95"/>
      <c r="H878" s="191"/>
      <c r="I878" s="191"/>
      <c r="J878" s="96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93"/>
      <c r="BQ878" s="93"/>
      <c r="BR878" s="93"/>
      <c r="BS878" s="93"/>
      <c r="BT878" s="93"/>
      <c r="BU878" s="93"/>
      <c r="BV878" s="93"/>
      <c r="BW878" s="93"/>
      <c r="BX878" s="93"/>
      <c r="BY878" s="93"/>
      <c r="BZ878" s="93"/>
      <c r="CA878" s="93"/>
      <c r="CB878" s="93"/>
      <c r="CC878" s="93"/>
      <c r="CD878" s="93"/>
      <c r="CE878" s="93"/>
      <c r="CF878" s="93"/>
      <c r="CG878" s="93"/>
      <c r="CH878" s="93"/>
      <c r="CI878" s="93"/>
      <c r="CJ878" s="93"/>
      <c r="CK878" s="93"/>
      <c r="CL878" s="93"/>
      <c r="CM878" s="93"/>
      <c r="CN878" s="93"/>
      <c r="CO878" s="93"/>
      <c r="CP878" s="93"/>
      <c r="CQ878" s="93"/>
      <c r="CR878" s="93"/>
      <c r="CS878" s="93"/>
      <c r="CT878" s="93"/>
      <c r="CU878" s="93"/>
      <c r="CV878" s="93"/>
      <c r="CW878" s="93"/>
      <c r="CX878" s="93"/>
      <c r="CY878" s="93"/>
      <c r="CZ878" s="93"/>
      <c r="DA878" s="93"/>
      <c r="DB878" s="93"/>
      <c r="DC878" s="93"/>
      <c r="DD878" s="93"/>
      <c r="DE878" s="93"/>
      <c r="DF878" s="93"/>
      <c r="DG878" s="93"/>
      <c r="DH878" s="93"/>
      <c r="DI878" s="93"/>
      <c r="DJ878" s="93"/>
      <c r="DK878" s="93"/>
      <c r="DL878" s="93"/>
      <c r="DM878" s="93"/>
      <c r="DN878" s="93"/>
      <c r="DO878" s="93"/>
      <c r="DP878" s="93"/>
      <c r="DQ878" s="93"/>
      <c r="DR878" s="93"/>
      <c r="DS878" s="93"/>
      <c r="DT878" s="93"/>
      <c r="DU878" s="93"/>
      <c r="DV878" s="93"/>
      <c r="DW878" s="93"/>
      <c r="DX878" s="93"/>
      <c r="DY878" s="93"/>
      <c r="DZ878" s="93"/>
      <c r="EA878" s="93"/>
      <c r="EB878" s="93"/>
      <c r="EC878" s="93"/>
      <c r="ED878" s="93"/>
      <c r="EE878" s="93"/>
      <c r="EF878" s="93"/>
      <c r="EG878" s="93"/>
      <c r="EH878" s="93"/>
      <c r="EI878" s="93"/>
      <c r="EJ878" s="93"/>
      <c r="EK878" s="93"/>
      <c r="EL878" s="93"/>
      <c r="EM878" s="93"/>
      <c r="EN878" s="93"/>
      <c r="EO878" s="93"/>
      <c r="EP878" s="93"/>
      <c r="EQ878" s="93"/>
      <c r="ER878" s="93"/>
      <c r="ES878" s="93"/>
      <c r="ET878" s="93"/>
      <c r="EU878" s="93"/>
      <c r="EV878" s="93"/>
      <c r="EW878" s="93"/>
      <c r="EX878" s="93"/>
      <c r="EY878" s="93"/>
      <c r="EZ878" s="93"/>
      <c r="FA878" s="93"/>
      <c r="FB878" s="93"/>
      <c r="FC878" s="93"/>
      <c r="FD878" s="93"/>
      <c r="FE878" s="93"/>
      <c r="FF878" s="93"/>
      <c r="FG878" s="93"/>
      <c r="FH878" s="93"/>
      <c r="FI878" s="93"/>
      <c r="FJ878" s="93"/>
      <c r="FK878" s="93"/>
      <c r="FL878" s="93"/>
      <c r="FM878" s="93"/>
      <c r="FN878" s="93"/>
      <c r="FO878" s="93"/>
      <c r="FP878" s="93"/>
      <c r="FQ878" s="93"/>
      <c r="FR878" s="93"/>
      <c r="FS878" s="93"/>
      <c r="FT878" s="93"/>
      <c r="FU878" s="93"/>
      <c r="FV878" s="93"/>
      <c r="FW878" s="93"/>
      <c r="FX878" s="93"/>
      <c r="FY878" s="93"/>
      <c r="FZ878" s="93"/>
      <c r="GA878" s="93"/>
      <c r="GB878" s="93"/>
      <c r="GC878" s="93"/>
      <c r="GD878" s="93"/>
      <c r="GE878" s="93"/>
      <c r="GF878" s="93"/>
      <c r="GG878" s="93"/>
      <c r="GH878" s="93"/>
      <c r="GI878" s="93"/>
      <c r="GJ878" s="93"/>
      <c r="GK878" s="93"/>
      <c r="GL878" s="93"/>
      <c r="GM878" s="93"/>
      <c r="GN878" s="93"/>
      <c r="GO878" s="93"/>
      <c r="GP878" s="93"/>
      <c r="GQ878" s="93"/>
      <c r="GR878" s="93"/>
      <c r="GS878" s="93"/>
      <c r="GT878" s="93"/>
      <c r="GU878" s="93"/>
      <c r="GV878" s="93"/>
      <c r="GW878" s="93"/>
      <c r="GX878" s="93"/>
      <c r="GY878" s="93"/>
      <c r="GZ878" s="93"/>
      <c r="HA878" s="93"/>
      <c r="HB878" s="93"/>
      <c r="HC878" s="93"/>
      <c r="HD878" s="93"/>
      <c r="HE878" s="93"/>
      <c r="HF878" s="93"/>
      <c r="HG878" s="93"/>
      <c r="HH878" s="93"/>
      <c r="HI878" s="93"/>
      <c r="HJ878" s="93"/>
      <c r="HK878" s="93"/>
      <c r="HL878" s="93"/>
      <c r="HM878" s="93"/>
      <c r="HN878" s="93"/>
      <c r="HO878" s="93"/>
      <c r="HP878" s="93"/>
      <c r="HQ878" s="93"/>
      <c r="HR878" s="93"/>
      <c r="HS878" s="93"/>
      <c r="HT878" s="93"/>
      <c r="HU878" s="93"/>
      <c r="HV878" s="93"/>
      <c r="HW878" s="93"/>
      <c r="HX878" s="93"/>
      <c r="HY878" s="93"/>
      <c r="HZ878" s="93"/>
      <c r="IA878" s="93"/>
      <c r="IB878" s="93"/>
      <c r="IC878" s="93"/>
      <c r="ID878" s="93"/>
      <c r="IE878" s="93"/>
      <c r="IF878" s="93"/>
      <c r="IG878" s="93"/>
      <c r="IH878" s="93"/>
      <c r="II878" s="93"/>
      <c r="IJ878" s="93"/>
      <c r="IK878" s="93"/>
      <c r="IL878" s="93"/>
      <c r="IM878" s="93"/>
      <c r="IN878" s="93"/>
      <c r="IO878" s="93"/>
      <c r="IP878" s="93"/>
      <c r="IQ878" s="93"/>
      <c r="IR878" s="93"/>
      <c r="IS878" s="93"/>
      <c r="IT878" s="93"/>
      <c r="IU878" s="93"/>
      <c r="IV878" s="93"/>
      <c r="IW878" s="93"/>
      <c r="IX878" s="93"/>
      <c r="IY878" s="93"/>
      <c r="IZ878" s="93"/>
      <c r="JA878" s="93"/>
      <c r="JB878" s="93"/>
      <c r="JC878" s="93"/>
      <c r="JD878" s="93"/>
      <c r="JE878" s="93"/>
      <c r="JF878" s="93"/>
      <c r="JG878" s="93"/>
      <c r="JH878" s="93"/>
      <c r="JI878" s="93"/>
      <c r="JJ878" s="93"/>
      <c r="JK878" s="93"/>
      <c r="JL878" s="93"/>
      <c r="JM878" s="93"/>
      <c r="JN878" s="93"/>
      <c r="JO878" s="93"/>
      <c r="JP878" s="93"/>
      <c r="JQ878" s="93"/>
      <c r="JR878" s="93"/>
      <c r="JS878" s="93"/>
    </row>
    <row r="879" spans="1:279" x14ac:dyDescent="0.25">
      <c r="A879" s="93"/>
      <c r="B879" s="93"/>
      <c r="C879" s="93"/>
      <c r="D879" s="93"/>
      <c r="E879" s="94"/>
      <c r="F879" s="191"/>
      <c r="G879" s="95"/>
      <c r="H879" s="191"/>
      <c r="I879" s="191"/>
      <c r="J879" s="96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93"/>
      <c r="BQ879" s="93"/>
      <c r="BR879" s="93"/>
      <c r="BS879" s="93"/>
      <c r="BT879" s="93"/>
      <c r="BU879" s="93"/>
      <c r="BV879" s="93"/>
      <c r="BW879" s="93"/>
      <c r="BX879" s="93"/>
      <c r="BY879" s="93"/>
      <c r="BZ879" s="93"/>
      <c r="CA879" s="93"/>
      <c r="CB879" s="93"/>
      <c r="CC879" s="93"/>
      <c r="CD879" s="93"/>
      <c r="CE879" s="93"/>
      <c r="CF879" s="93"/>
      <c r="CG879" s="93"/>
      <c r="CH879" s="93"/>
      <c r="CI879" s="93"/>
      <c r="CJ879" s="93"/>
      <c r="CK879" s="93"/>
      <c r="CL879" s="93"/>
      <c r="CM879" s="93"/>
      <c r="CN879" s="93"/>
      <c r="CO879" s="93"/>
      <c r="CP879" s="93"/>
      <c r="CQ879" s="93"/>
      <c r="CR879" s="93"/>
      <c r="CS879" s="93"/>
      <c r="CT879" s="93"/>
      <c r="CU879" s="93"/>
      <c r="CV879" s="93"/>
      <c r="CW879" s="93"/>
      <c r="CX879" s="93"/>
      <c r="CY879" s="93"/>
      <c r="CZ879" s="93"/>
      <c r="DA879" s="93"/>
      <c r="DB879" s="93"/>
      <c r="DC879" s="93"/>
      <c r="DD879" s="93"/>
      <c r="DE879" s="93"/>
      <c r="DF879" s="93"/>
      <c r="DG879" s="93"/>
      <c r="DH879" s="93"/>
      <c r="DI879" s="93"/>
      <c r="DJ879" s="93"/>
      <c r="DK879" s="93"/>
      <c r="DL879" s="93"/>
      <c r="DM879" s="93"/>
      <c r="DN879" s="93"/>
      <c r="DO879" s="93"/>
      <c r="DP879" s="93"/>
      <c r="DQ879" s="93"/>
      <c r="DR879" s="93"/>
      <c r="DS879" s="93"/>
      <c r="DT879" s="93"/>
      <c r="DU879" s="93"/>
      <c r="DV879" s="93"/>
      <c r="DW879" s="93"/>
      <c r="DX879" s="93"/>
      <c r="DY879" s="93"/>
      <c r="DZ879" s="93"/>
      <c r="EA879" s="93"/>
      <c r="EB879" s="93"/>
      <c r="EC879" s="93"/>
      <c r="ED879" s="93"/>
      <c r="EE879" s="93"/>
      <c r="EF879" s="93"/>
      <c r="EG879" s="93"/>
      <c r="EH879" s="93"/>
      <c r="EI879" s="93"/>
      <c r="EJ879" s="93"/>
      <c r="EK879" s="93"/>
      <c r="EL879" s="93"/>
      <c r="EM879" s="93"/>
      <c r="EN879" s="93"/>
      <c r="EO879" s="93"/>
      <c r="EP879" s="93"/>
      <c r="EQ879" s="93"/>
      <c r="ER879" s="93"/>
      <c r="ES879" s="93"/>
      <c r="ET879" s="93"/>
      <c r="EU879" s="93"/>
      <c r="EV879" s="93"/>
      <c r="EW879" s="93"/>
      <c r="EX879" s="93"/>
      <c r="EY879" s="93"/>
      <c r="EZ879" s="93"/>
      <c r="FA879" s="93"/>
      <c r="FB879" s="93"/>
      <c r="FC879" s="93"/>
      <c r="FD879" s="93"/>
      <c r="FE879" s="93"/>
      <c r="FF879" s="93"/>
      <c r="FG879" s="93"/>
      <c r="FH879" s="93"/>
      <c r="FI879" s="93"/>
      <c r="FJ879" s="93"/>
      <c r="FK879" s="93"/>
      <c r="FL879" s="93"/>
      <c r="FM879" s="93"/>
      <c r="FN879" s="93"/>
      <c r="FO879" s="93"/>
      <c r="FP879" s="93"/>
      <c r="FQ879" s="93"/>
      <c r="FR879" s="93"/>
      <c r="FS879" s="93"/>
      <c r="FT879" s="93"/>
      <c r="FU879" s="93"/>
      <c r="FV879" s="93"/>
      <c r="FW879" s="93"/>
      <c r="FX879" s="93"/>
      <c r="FY879" s="93"/>
      <c r="FZ879" s="93"/>
      <c r="GA879" s="93"/>
      <c r="GB879" s="93"/>
      <c r="GC879" s="93"/>
      <c r="GD879" s="93"/>
      <c r="GE879" s="93"/>
      <c r="GF879" s="93"/>
      <c r="GG879" s="93"/>
      <c r="GH879" s="93"/>
      <c r="GI879" s="93"/>
      <c r="GJ879" s="93"/>
      <c r="GK879" s="93"/>
      <c r="GL879" s="93"/>
      <c r="GM879" s="93"/>
      <c r="GN879" s="93"/>
      <c r="GO879" s="93"/>
      <c r="GP879" s="93"/>
      <c r="GQ879" s="93"/>
      <c r="GR879" s="93"/>
      <c r="GS879" s="93"/>
      <c r="GT879" s="93"/>
      <c r="GU879" s="93"/>
      <c r="GV879" s="93"/>
      <c r="GW879" s="93"/>
      <c r="GX879" s="93"/>
      <c r="GY879" s="93"/>
      <c r="GZ879" s="93"/>
      <c r="HA879" s="93"/>
      <c r="HB879" s="93"/>
      <c r="HC879" s="93"/>
      <c r="HD879" s="93"/>
      <c r="HE879" s="93"/>
      <c r="HF879" s="93"/>
      <c r="HG879" s="93"/>
      <c r="HH879" s="93"/>
      <c r="HI879" s="93"/>
      <c r="HJ879" s="93"/>
      <c r="HK879" s="93"/>
      <c r="HL879" s="93"/>
      <c r="HM879" s="93"/>
      <c r="HN879" s="93"/>
      <c r="HO879" s="93"/>
      <c r="HP879" s="93"/>
      <c r="HQ879" s="93"/>
      <c r="HR879" s="93"/>
      <c r="HS879" s="93"/>
      <c r="HT879" s="93"/>
      <c r="HU879" s="93"/>
      <c r="HV879" s="93"/>
      <c r="HW879" s="93"/>
      <c r="HX879" s="93"/>
      <c r="HY879" s="93"/>
      <c r="HZ879" s="93"/>
      <c r="IA879" s="93"/>
      <c r="IB879" s="93"/>
      <c r="IC879" s="93"/>
      <c r="ID879" s="93"/>
      <c r="IE879" s="93"/>
      <c r="IF879" s="93"/>
      <c r="IG879" s="93"/>
      <c r="IH879" s="93"/>
      <c r="II879" s="93"/>
      <c r="IJ879" s="93"/>
      <c r="IK879" s="93"/>
      <c r="IL879" s="93"/>
      <c r="IM879" s="93"/>
      <c r="IN879" s="93"/>
      <c r="IO879" s="93"/>
      <c r="IP879" s="93"/>
      <c r="IQ879" s="93"/>
      <c r="IR879" s="93"/>
      <c r="IS879" s="93"/>
      <c r="IT879" s="93"/>
      <c r="IU879" s="93"/>
      <c r="IV879" s="93"/>
      <c r="IW879" s="93"/>
      <c r="IX879" s="93"/>
      <c r="IY879" s="93"/>
      <c r="IZ879" s="93"/>
      <c r="JA879" s="93"/>
      <c r="JB879" s="93"/>
      <c r="JC879" s="93"/>
      <c r="JD879" s="93"/>
      <c r="JE879" s="93"/>
      <c r="JF879" s="93"/>
      <c r="JG879" s="93"/>
      <c r="JH879" s="93"/>
      <c r="JI879" s="93"/>
      <c r="JJ879" s="93"/>
      <c r="JK879" s="93"/>
      <c r="JL879" s="93"/>
      <c r="JM879" s="93"/>
      <c r="JN879" s="93"/>
      <c r="JO879" s="93"/>
      <c r="JP879" s="93"/>
      <c r="JQ879" s="93"/>
      <c r="JR879" s="93"/>
      <c r="JS879" s="93"/>
    </row>
    <row r="880" spans="1:279" x14ac:dyDescent="0.25">
      <c r="A880" s="93"/>
      <c r="B880" s="93"/>
      <c r="C880" s="93"/>
      <c r="D880" s="93"/>
      <c r="E880" s="94"/>
      <c r="F880" s="191"/>
      <c r="G880" s="95"/>
      <c r="H880" s="191"/>
      <c r="I880" s="191"/>
      <c r="J880" s="96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3"/>
      <c r="BL880" s="93"/>
      <c r="BM880" s="93"/>
      <c r="BN880" s="93"/>
      <c r="BO880" s="93"/>
      <c r="BP880" s="93"/>
      <c r="BQ880" s="93"/>
      <c r="BR880" s="93"/>
      <c r="BS880" s="93"/>
      <c r="BT880" s="93"/>
      <c r="BU880" s="93"/>
      <c r="BV880" s="93"/>
      <c r="BW880" s="93"/>
      <c r="BX880" s="93"/>
      <c r="BY880" s="93"/>
      <c r="BZ880" s="93"/>
      <c r="CA880" s="93"/>
      <c r="CB880" s="93"/>
      <c r="CC880" s="93"/>
      <c r="CD880" s="93"/>
      <c r="CE880" s="93"/>
      <c r="CF880" s="93"/>
      <c r="CG880" s="93"/>
      <c r="CH880" s="93"/>
      <c r="CI880" s="93"/>
      <c r="CJ880" s="93"/>
      <c r="CK880" s="93"/>
      <c r="CL880" s="93"/>
      <c r="CM880" s="93"/>
      <c r="CN880" s="93"/>
      <c r="CO880" s="93"/>
      <c r="CP880" s="93"/>
      <c r="CQ880" s="93"/>
      <c r="CR880" s="93"/>
      <c r="CS880" s="93"/>
      <c r="CT880" s="93"/>
      <c r="CU880" s="93"/>
      <c r="CV880" s="93"/>
      <c r="CW880" s="93"/>
      <c r="CX880" s="93"/>
      <c r="CY880" s="93"/>
      <c r="CZ880" s="93"/>
      <c r="DA880" s="93"/>
      <c r="DB880" s="93"/>
      <c r="DC880" s="93"/>
      <c r="DD880" s="93"/>
      <c r="DE880" s="93"/>
      <c r="DF880" s="93"/>
      <c r="DG880" s="93"/>
      <c r="DH880" s="93"/>
      <c r="DI880" s="93"/>
      <c r="DJ880" s="93"/>
      <c r="DK880" s="93"/>
      <c r="DL880" s="93"/>
      <c r="DM880" s="93"/>
      <c r="DN880" s="93"/>
      <c r="DO880" s="93"/>
      <c r="DP880" s="93"/>
      <c r="DQ880" s="93"/>
      <c r="DR880" s="93"/>
      <c r="DS880" s="93"/>
      <c r="DT880" s="93"/>
      <c r="DU880" s="93"/>
      <c r="DV880" s="93"/>
      <c r="DW880" s="93"/>
      <c r="DX880" s="93"/>
      <c r="DY880" s="93"/>
      <c r="DZ880" s="93"/>
      <c r="EA880" s="93"/>
      <c r="EB880" s="93"/>
      <c r="EC880" s="93"/>
      <c r="ED880" s="93"/>
      <c r="EE880" s="93"/>
      <c r="EF880" s="93"/>
      <c r="EG880" s="93"/>
      <c r="EH880" s="93"/>
      <c r="EI880" s="93"/>
      <c r="EJ880" s="93"/>
      <c r="EK880" s="93"/>
      <c r="EL880" s="93"/>
      <c r="EM880" s="93"/>
      <c r="EN880" s="93"/>
      <c r="EO880" s="93"/>
      <c r="EP880" s="93"/>
      <c r="EQ880" s="93"/>
      <c r="ER880" s="93"/>
      <c r="ES880" s="93"/>
      <c r="ET880" s="93"/>
      <c r="EU880" s="93"/>
      <c r="EV880" s="93"/>
      <c r="EW880" s="93"/>
      <c r="EX880" s="93"/>
      <c r="EY880" s="93"/>
      <c r="EZ880" s="93"/>
      <c r="FA880" s="93"/>
      <c r="FB880" s="93"/>
      <c r="FC880" s="93"/>
      <c r="FD880" s="93"/>
      <c r="FE880" s="93"/>
      <c r="FF880" s="93"/>
      <c r="FG880" s="93"/>
      <c r="FH880" s="93"/>
      <c r="FI880" s="93"/>
      <c r="FJ880" s="93"/>
      <c r="FK880" s="93"/>
      <c r="FL880" s="93"/>
      <c r="FM880" s="93"/>
      <c r="FN880" s="93"/>
      <c r="FO880" s="93"/>
      <c r="FP880" s="93"/>
      <c r="FQ880" s="93"/>
      <c r="FR880" s="93"/>
      <c r="FS880" s="93"/>
      <c r="FT880" s="93"/>
      <c r="FU880" s="93"/>
      <c r="FV880" s="93"/>
      <c r="FW880" s="93"/>
      <c r="FX880" s="93"/>
      <c r="FY880" s="93"/>
      <c r="FZ880" s="93"/>
      <c r="GA880" s="93"/>
      <c r="GB880" s="93"/>
      <c r="GC880" s="93"/>
      <c r="GD880" s="93"/>
      <c r="GE880" s="93"/>
      <c r="GF880" s="93"/>
      <c r="GG880" s="93"/>
      <c r="GH880" s="93"/>
      <c r="GI880" s="93"/>
      <c r="GJ880" s="93"/>
      <c r="GK880" s="93"/>
      <c r="GL880" s="93"/>
      <c r="GM880" s="93"/>
      <c r="GN880" s="93"/>
      <c r="GO880" s="93"/>
      <c r="GP880" s="93"/>
      <c r="GQ880" s="93"/>
      <c r="GR880" s="93"/>
      <c r="GS880" s="93"/>
      <c r="GT880" s="93"/>
      <c r="GU880" s="93"/>
      <c r="GV880" s="93"/>
      <c r="GW880" s="93"/>
      <c r="GX880" s="93"/>
      <c r="GY880" s="93"/>
      <c r="GZ880" s="93"/>
      <c r="HA880" s="93"/>
      <c r="HB880" s="93"/>
      <c r="HC880" s="93"/>
      <c r="HD880" s="93"/>
      <c r="HE880" s="93"/>
      <c r="HF880" s="93"/>
      <c r="HG880" s="93"/>
      <c r="HH880" s="93"/>
      <c r="HI880" s="93"/>
      <c r="HJ880" s="93"/>
      <c r="HK880" s="93"/>
      <c r="HL880" s="93"/>
      <c r="HM880" s="93"/>
      <c r="HN880" s="93"/>
      <c r="HO880" s="93"/>
      <c r="HP880" s="93"/>
      <c r="HQ880" s="93"/>
      <c r="HR880" s="93"/>
      <c r="HS880" s="93"/>
      <c r="HT880" s="93"/>
      <c r="HU880" s="93"/>
      <c r="HV880" s="93"/>
      <c r="HW880" s="93"/>
      <c r="HX880" s="93"/>
      <c r="HY880" s="93"/>
      <c r="HZ880" s="93"/>
      <c r="IA880" s="93"/>
      <c r="IB880" s="93"/>
      <c r="IC880" s="93"/>
      <c r="ID880" s="93"/>
      <c r="IE880" s="93"/>
      <c r="IF880" s="93"/>
      <c r="IG880" s="93"/>
      <c r="IH880" s="93"/>
      <c r="II880" s="93"/>
      <c r="IJ880" s="93"/>
      <c r="IK880" s="93"/>
      <c r="IL880" s="93"/>
      <c r="IM880" s="93"/>
      <c r="IN880" s="93"/>
      <c r="IO880" s="93"/>
      <c r="IP880" s="93"/>
      <c r="IQ880" s="93"/>
      <c r="IR880" s="93"/>
      <c r="IS880" s="93"/>
      <c r="IT880" s="93"/>
      <c r="IU880" s="93"/>
      <c r="IV880" s="93"/>
      <c r="IW880" s="93"/>
      <c r="IX880" s="93"/>
      <c r="IY880" s="93"/>
      <c r="IZ880" s="93"/>
      <c r="JA880" s="93"/>
      <c r="JB880" s="93"/>
      <c r="JC880" s="93"/>
      <c r="JD880" s="93"/>
      <c r="JE880" s="93"/>
      <c r="JF880" s="93"/>
      <c r="JG880" s="93"/>
      <c r="JH880" s="93"/>
      <c r="JI880" s="93"/>
      <c r="JJ880" s="93"/>
      <c r="JK880" s="93"/>
      <c r="JL880" s="93"/>
      <c r="JM880" s="93"/>
      <c r="JN880" s="93"/>
      <c r="JO880" s="93"/>
      <c r="JP880" s="93"/>
      <c r="JQ880" s="93"/>
      <c r="JR880" s="93"/>
      <c r="JS880" s="93"/>
    </row>
    <row r="881" spans="1:279" x14ac:dyDescent="0.25">
      <c r="A881" s="93"/>
      <c r="B881" s="93"/>
      <c r="C881" s="93"/>
      <c r="D881" s="93"/>
      <c r="E881" s="94"/>
      <c r="F881" s="191"/>
      <c r="G881" s="95"/>
      <c r="H881" s="191"/>
      <c r="I881" s="191"/>
      <c r="J881" s="96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93"/>
      <c r="BQ881" s="93"/>
      <c r="BR881" s="93"/>
      <c r="BS881" s="93"/>
      <c r="BT881" s="93"/>
      <c r="BU881" s="93"/>
      <c r="BV881" s="93"/>
      <c r="BW881" s="93"/>
      <c r="BX881" s="93"/>
      <c r="BY881" s="93"/>
      <c r="BZ881" s="93"/>
      <c r="CA881" s="93"/>
      <c r="CB881" s="93"/>
      <c r="CC881" s="93"/>
      <c r="CD881" s="93"/>
      <c r="CE881" s="93"/>
      <c r="CF881" s="93"/>
      <c r="CG881" s="93"/>
      <c r="CH881" s="93"/>
      <c r="CI881" s="93"/>
      <c r="CJ881" s="93"/>
      <c r="CK881" s="93"/>
      <c r="CL881" s="93"/>
      <c r="CM881" s="93"/>
      <c r="CN881" s="93"/>
      <c r="CO881" s="93"/>
      <c r="CP881" s="93"/>
      <c r="CQ881" s="93"/>
      <c r="CR881" s="93"/>
      <c r="CS881" s="93"/>
      <c r="CT881" s="93"/>
      <c r="CU881" s="93"/>
      <c r="CV881" s="93"/>
      <c r="CW881" s="93"/>
      <c r="CX881" s="93"/>
      <c r="CY881" s="93"/>
      <c r="CZ881" s="93"/>
      <c r="DA881" s="93"/>
      <c r="DB881" s="93"/>
      <c r="DC881" s="93"/>
      <c r="DD881" s="93"/>
      <c r="DE881" s="93"/>
      <c r="DF881" s="93"/>
      <c r="DG881" s="93"/>
      <c r="DH881" s="93"/>
      <c r="DI881" s="93"/>
      <c r="DJ881" s="93"/>
      <c r="DK881" s="93"/>
      <c r="DL881" s="93"/>
      <c r="DM881" s="93"/>
      <c r="DN881" s="93"/>
      <c r="DO881" s="93"/>
      <c r="DP881" s="93"/>
      <c r="DQ881" s="93"/>
      <c r="DR881" s="93"/>
      <c r="DS881" s="93"/>
      <c r="DT881" s="93"/>
      <c r="DU881" s="93"/>
      <c r="DV881" s="93"/>
      <c r="DW881" s="93"/>
      <c r="DX881" s="93"/>
      <c r="DY881" s="93"/>
      <c r="DZ881" s="93"/>
      <c r="EA881" s="93"/>
      <c r="EB881" s="93"/>
      <c r="EC881" s="93"/>
      <c r="ED881" s="93"/>
      <c r="EE881" s="93"/>
      <c r="EF881" s="93"/>
      <c r="EG881" s="93"/>
      <c r="EH881" s="93"/>
      <c r="EI881" s="93"/>
      <c r="EJ881" s="93"/>
      <c r="EK881" s="93"/>
      <c r="EL881" s="93"/>
      <c r="EM881" s="93"/>
      <c r="EN881" s="93"/>
      <c r="EO881" s="93"/>
      <c r="EP881" s="93"/>
      <c r="EQ881" s="93"/>
      <c r="ER881" s="93"/>
      <c r="ES881" s="93"/>
      <c r="ET881" s="93"/>
      <c r="EU881" s="93"/>
      <c r="EV881" s="93"/>
      <c r="EW881" s="93"/>
      <c r="EX881" s="93"/>
      <c r="EY881" s="93"/>
      <c r="EZ881" s="93"/>
      <c r="FA881" s="93"/>
      <c r="FB881" s="93"/>
      <c r="FC881" s="93"/>
      <c r="FD881" s="93"/>
      <c r="FE881" s="93"/>
      <c r="FF881" s="93"/>
      <c r="FG881" s="93"/>
      <c r="FH881" s="93"/>
      <c r="FI881" s="93"/>
      <c r="FJ881" s="93"/>
      <c r="FK881" s="93"/>
      <c r="FL881" s="93"/>
      <c r="FM881" s="93"/>
      <c r="FN881" s="93"/>
      <c r="FO881" s="93"/>
      <c r="FP881" s="93"/>
      <c r="FQ881" s="93"/>
      <c r="FR881" s="93"/>
      <c r="FS881" s="93"/>
      <c r="FT881" s="93"/>
      <c r="FU881" s="93"/>
      <c r="FV881" s="93"/>
      <c r="FW881" s="93"/>
      <c r="FX881" s="93"/>
      <c r="FY881" s="93"/>
      <c r="FZ881" s="93"/>
      <c r="GA881" s="93"/>
      <c r="GB881" s="93"/>
      <c r="GC881" s="93"/>
      <c r="GD881" s="93"/>
      <c r="GE881" s="93"/>
      <c r="GF881" s="93"/>
      <c r="GG881" s="93"/>
      <c r="GH881" s="93"/>
      <c r="GI881" s="93"/>
      <c r="GJ881" s="93"/>
      <c r="GK881" s="93"/>
      <c r="GL881" s="93"/>
      <c r="GM881" s="93"/>
      <c r="GN881" s="93"/>
      <c r="GO881" s="93"/>
      <c r="GP881" s="93"/>
      <c r="GQ881" s="93"/>
      <c r="GR881" s="93"/>
      <c r="GS881" s="93"/>
      <c r="GT881" s="93"/>
      <c r="GU881" s="93"/>
      <c r="GV881" s="93"/>
      <c r="GW881" s="93"/>
      <c r="GX881" s="93"/>
      <c r="GY881" s="93"/>
      <c r="GZ881" s="93"/>
      <c r="HA881" s="93"/>
      <c r="HB881" s="93"/>
      <c r="HC881" s="93"/>
      <c r="HD881" s="93"/>
      <c r="HE881" s="93"/>
      <c r="HF881" s="93"/>
      <c r="HG881" s="93"/>
      <c r="HH881" s="93"/>
      <c r="HI881" s="93"/>
      <c r="HJ881" s="93"/>
      <c r="HK881" s="93"/>
      <c r="HL881" s="93"/>
      <c r="HM881" s="93"/>
      <c r="HN881" s="93"/>
      <c r="HO881" s="93"/>
      <c r="HP881" s="93"/>
      <c r="HQ881" s="93"/>
      <c r="HR881" s="93"/>
      <c r="HS881" s="93"/>
      <c r="HT881" s="93"/>
      <c r="HU881" s="93"/>
      <c r="HV881" s="93"/>
      <c r="HW881" s="93"/>
      <c r="HX881" s="93"/>
      <c r="HY881" s="93"/>
      <c r="HZ881" s="93"/>
      <c r="IA881" s="93"/>
      <c r="IB881" s="93"/>
      <c r="IC881" s="93"/>
      <c r="ID881" s="93"/>
      <c r="IE881" s="93"/>
      <c r="IF881" s="93"/>
      <c r="IG881" s="93"/>
      <c r="IH881" s="93"/>
      <c r="II881" s="93"/>
      <c r="IJ881" s="93"/>
      <c r="IK881" s="93"/>
      <c r="IL881" s="93"/>
      <c r="IM881" s="93"/>
      <c r="IN881" s="93"/>
      <c r="IO881" s="93"/>
      <c r="IP881" s="93"/>
      <c r="IQ881" s="93"/>
      <c r="IR881" s="93"/>
      <c r="IS881" s="93"/>
      <c r="IT881" s="93"/>
      <c r="IU881" s="93"/>
      <c r="IV881" s="93"/>
      <c r="IW881" s="93"/>
      <c r="IX881" s="93"/>
      <c r="IY881" s="93"/>
      <c r="IZ881" s="93"/>
      <c r="JA881" s="93"/>
      <c r="JB881" s="93"/>
      <c r="JC881" s="93"/>
      <c r="JD881" s="93"/>
      <c r="JE881" s="93"/>
      <c r="JF881" s="93"/>
      <c r="JG881" s="93"/>
      <c r="JH881" s="93"/>
      <c r="JI881" s="93"/>
      <c r="JJ881" s="93"/>
      <c r="JK881" s="93"/>
      <c r="JL881" s="93"/>
      <c r="JM881" s="93"/>
      <c r="JN881" s="93"/>
      <c r="JO881" s="93"/>
      <c r="JP881" s="93"/>
      <c r="JQ881" s="93"/>
      <c r="JR881" s="93"/>
      <c r="JS881" s="93"/>
    </row>
    <row r="882" spans="1:279" x14ac:dyDescent="0.25">
      <c r="A882" s="93"/>
      <c r="B882" s="93"/>
      <c r="C882" s="93"/>
      <c r="D882" s="93"/>
      <c r="E882" s="94"/>
      <c r="F882" s="191"/>
      <c r="G882" s="95"/>
      <c r="H882" s="191"/>
      <c r="I882" s="191"/>
      <c r="J882" s="96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3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  <c r="EJ882" s="93"/>
      <c r="EK882" s="93"/>
      <c r="EL882" s="93"/>
      <c r="EM882" s="93"/>
      <c r="EN882" s="93"/>
      <c r="EO882" s="93"/>
      <c r="EP882" s="93"/>
      <c r="EQ882" s="93"/>
      <c r="ER882" s="93"/>
      <c r="ES882" s="93"/>
      <c r="ET882" s="93"/>
      <c r="EU882" s="93"/>
      <c r="EV882" s="93"/>
      <c r="EW882" s="93"/>
      <c r="EX882" s="93"/>
      <c r="EY882" s="93"/>
      <c r="EZ882" s="93"/>
      <c r="FA882" s="93"/>
      <c r="FB882" s="93"/>
      <c r="FC882" s="93"/>
      <c r="FD882" s="93"/>
      <c r="FE882" s="93"/>
      <c r="FF882" s="93"/>
      <c r="FG882" s="93"/>
      <c r="FH882" s="93"/>
      <c r="FI882" s="93"/>
      <c r="FJ882" s="93"/>
      <c r="FK882" s="93"/>
      <c r="FL882" s="93"/>
      <c r="FM882" s="93"/>
      <c r="FN882" s="93"/>
      <c r="FO882" s="93"/>
      <c r="FP882" s="93"/>
      <c r="FQ882" s="93"/>
      <c r="FR882" s="93"/>
      <c r="FS882" s="93"/>
      <c r="FT882" s="93"/>
      <c r="FU882" s="93"/>
      <c r="FV882" s="93"/>
      <c r="FW882" s="93"/>
      <c r="FX882" s="93"/>
      <c r="FY882" s="93"/>
      <c r="FZ882" s="93"/>
      <c r="GA882" s="93"/>
      <c r="GB882" s="93"/>
      <c r="GC882" s="93"/>
      <c r="GD882" s="93"/>
      <c r="GE882" s="93"/>
      <c r="GF882" s="93"/>
      <c r="GG882" s="93"/>
      <c r="GH882" s="93"/>
      <c r="GI882" s="93"/>
      <c r="GJ882" s="93"/>
      <c r="GK882" s="93"/>
      <c r="GL882" s="93"/>
      <c r="GM882" s="93"/>
      <c r="GN882" s="93"/>
      <c r="GO882" s="93"/>
      <c r="GP882" s="93"/>
      <c r="GQ882" s="93"/>
      <c r="GR882" s="93"/>
      <c r="GS882" s="93"/>
      <c r="GT882" s="93"/>
      <c r="GU882" s="93"/>
      <c r="GV882" s="93"/>
      <c r="GW882" s="93"/>
      <c r="GX882" s="93"/>
      <c r="GY882" s="93"/>
      <c r="GZ882" s="93"/>
      <c r="HA882" s="93"/>
      <c r="HB882" s="93"/>
      <c r="HC882" s="93"/>
      <c r="HD882" s="93"/>
      <c r="HE882" s="93"/>
      <c r="HF882" s="93"/>
      <c r="HG882" s="93"/>
      <c r="HH882" s="93"/>
      <c r="HI882" s="93"/>
      <c r="HJ882" s="93"/>
      <c r="HK882" s="93"/>
      <c r="HL882" s="93"/>
      <c r="HM882" s="93"/>
      <c r="HN882" s="93"/>
      <c r="HO882" s="93"/>
      <c r="HP882" s="93"/>
      <c r="HQ882" s="93"/>
      <c r="HR882" s="93"/>
      <c r="HS882" s="93"/>
      <c r="HT882" s="93"/>
      <c r="HU882" s="93"/>
      <c r="HV882" s="93"/>
      <c r="HW882" s="93"/>
      <c r="HX882" s="93"/>
      <c r="HY882" s="93"/>
      <c r="HZ882" s="93"/>
      <c r="IA882" s="93"/>
      <c r="IB882" s="93"/>
      <c r="IC882" s="93"/>
      <c r="ID882" s="93"/>
      <c r="IE882" s="93"/>
      <c r="IF882" s="93"/>
      <c r="IG882" s="93"/>
      <c r="IH882" s="93"/>
      <c r="II882" s="93"/>
      <c r="IJ882" s="93"/>
      <c r="IK882" s="93"/>
      <c r="IL882" s="93"/>
      <c r="IM882" s="93"/>
      <c r="IN882" s="93"/>
      <c r="IO882" s="93"/>
      <c r="IP882" s="93"/>
      <c r="IQ882" s="93"/>
      <c r="IR882" s="93"/>
      <c r="IS882" s="93"/>
      <c r="IT882" s="93"/>
      <c r="IU882" s="93"/>
      <c r="IV882" s="93"/>
      <c r="IW882" s="93"/>
      <c r="IX882" s="93"/>
      <c r="IY882" s="93"/>
      <c r="IZ882" s="93"/>
      <c r="JA882" s="93"/>
      <c r="JB882" s="93"/>
      <c r="JC882" s="93"/>
      <c r="JD882" s="93"/>
      <c r="JE882" s="93"/>
      <c r="JF882" s="93"/>
      <c r="JG882" s="93"/>
      <c r="JH882" s="93"/>
      <c r="JI882" s="93"/>
      <c r="JJ882" s="93"/>
      <c r="JK882" s="93"/>
      <c r="JL882" s="93"/>
      <c r="JM882" s="93"/>
      <c r="JN882" s="93"/>
      <c r="JO882" s="93"/>
      <c r="JP882" s="93"/>
      <c r="JQ882" s="93"/>
      <c r="JR882" s="93"/>
      <c r="JS882" s="93"/>
    </row>
    <row r="883" spans="1:279" x14ac:dyDescent="0.25">
      <c r="A883" s="93"/>
      <c r="B883" s="93"/>
      <c r="C883" s="93"/>
      <c r="D883" s="93"/>
      <c r="E883" s="94"/>
      <c r="F883" s="191"/>
      <c r="G883" s="95"/>
      <c r="H883" s="191"/>
      <c r="I883" s="191"/>
      <c r="J883" s="96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  <c r="EX883" s="93"/>
      <c r="EY883" s="93"/>
      <c r="EZ883" s="93"/>
      <c r="FA883" s="93"/>
      <c r="FB883" s="93"/>
      <c r="FC883" s="93"/>
      <c r="FD883" s="93"/>
      <c r="FE883" s="93"/>
      <c r="FF883" s="93"/>
      <c r="FG883" s="93"/>
      <c r="FH883" s="93"/>
      <c r="FI883" s="93"/>
      <c r="FJ883" s="93"/>
      <c r="FK883" s="93"/>
      <c r="FL883" s="93"/>
      <c r="FM883" s="93"/>
      <c r="FN883" s="93"/>
      <c r="FO883" s="93"/>
      <c r="FP883" s="93"/>
      <c r="FQ883" s="93"/>
      <c r="FR883" s="93"/>
      <c r="FS883" s="93"/>
      <c r="FT883" s="93"/>
      <c r="FU883" s="93"/>
      <c r="FV883" s="93"/>
      <c r="FW883" s="93"/>
      <c r="FX883" s="93"/>
      <c r="FY883" s="93"/>
      <c r="FZ883" s="93"/>
      <c r="GA883" s="93"/>
      <c r="GB883" s="93"/>
      <c r="GC883" s="93"/>
      <c r="GD883" s="93"/>
      <c r="GE883" s="93"/>
      <c r="GF883" s="93"/>
      <c r="GG883" s="93"/>
      <c r="GH883" s="93"/>
      <c r="GI883" s="93"/>
      <c r="GJ883" s="93"/>
      <c r="GK883" s="93"/>
      <c r="GL883" s="93"/>
      <c r="GM883" s="93"/>
      <c r="GN883" s="93"/>
      <c r="GO883" s="93"/>
      <c r="GP883" s="93"/>
      <c r="GQ883" s="93"/>
      <c r="GR883" s="93"/>
      <c r="GS883" s="93"/>
      <c r="GT883" s="93"/>
      <c r="GU883" s="93"/>
      <c r="GV883" s="93"/>
      <c r="GW883" s="93"/>
      <c r="GX883" s="93"/>
      <c r="GY883" s="93"/>
      <c r="GZ883" s="93"/>
      <c r="HA883" s="93"/>
      <c r="HB883" s="93"/>
      <c r="HC883" s="93"/>
      <c r="HD883" s="93"/>
      <c r="HE883" s="93"/>
      <c r="HF883" s="93"/>
      <c r="HG883" s="93"/>
      <c r="HH883" s="93"/>
      <c r="HI883" s="93"/>
      <c r="HJ883" s="93"/>
      <c r="HK883" s="93"/>
      <c r="HL883" s="93"/>
      <c r="HM883" s="93"/>
      <c r="HN883" s="93"/>
      <c r="HO883" s="93"/>
      <c r="HP883" s="93"/>
      <c r="HQ883" s="93"/>
      <c r="HR883" s="93"/>
      <c r="HS883" s="93"/>
      <c r="HT883" s="93"/>
      <c r="HU883" s="93"/>
      <c r="HV883" s="93"/>
      <c r="HW883" s="93"/>
      <c r="HX883" s="93"/>
      <c r="HY883" s="93"/>
      <c r="HZ883" s="93"/>
      <c r="IA883" s="93"/>
      <c r="IB883" s="93"/>
      <c r="IC883" s="93"/>
      <c r="ID883" s="93"/>
      <c r="IE883" s="93"/>
      <c r="IF883" s="93"/>
      <c r="IG883" s="93"/>
      <c r="IH883" s="93"/>
      <c r="II883" s="93"/>
      <c r="IJ883" s="93"/>
      <c r="IK883" s="93"/>
      <c r="IL883" s="93"/>
      <c r="IM883" s="93"/>
      <c r="IN883" s="93"/>
      <c r="IO883" s="93"/>
      <c r="IP883" s="93"/>
      <c r="IQ883" s="93"/>
      <c r="IR883" s="93"/>
      <c r="IS883" s="93"/>
      <c r="IT883" s="93"/>
      <c r="IU883" s="93"/>
      <c r="IV883" s="93"/>
      <c r="IW883" s="93"/>
      <c r="IX883" s="93"/>
      <c r="IY883" s="93"/>
      <c r="IZ883" s="93"/>
      <c r="JA883" s="93"/>
      <c r="JB883" s="93"/>
      <c r="JC883" s="93"/>
      <c r="JD883" s="93"/>
      <c r="JE883" s="93"/>
      <c r="JF883" s="93"/>
      <c r="JG883" s="93"/>
      <c r="JH883" s="93"/>
      <c r="JI883" s="93"/>
      <c r="JJ883" s="93"/>
      <c r="JK883" s="93"/>
      <c r="JL883" s="93"/>
      <c r="JM883" s="93"/>
      <c r="JN883" s="93"/>
      <c r="JO883" s="93"/>
      <c r="JP883" s="93"/>
      <c r="JQ883" s="93"/>
      <c r="JR883" s="93"/>
      <c r="JS883" s="93"/>
    </row>
    <row r="884" spans="1:279" x14ac:dyDescent="0.25">
      <c r="A884" s="93"/>
      <c r="B884" s="93"/>
      <c r="C884" s="93"/>
      <c r="D884" s="93"/>
      <c r="E884" s="94"/>
      <c r="F884" s="191"/>
      <c r="G884" s="95"/>
      <c r="H884" s="191"/>
      <c r="I884" s="191"/>
      <c r="J884" s="96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  <c r="EX884" s="93"/>
      <c r="EY884" s="93"/>
      <c r="EZ884" s="93"/>
      <c r="FA884" s="93"/>
      <c r="FB884" s="93"/>
      <c r="FC884" s="93"/>
      <c r="FD884" s="93"/>
      <c r="FE884" s="93"/>
      <c r="FF884" s="93"/>
      <c r="FG884" s="93"/>
      <c r="FH884" s="93"/>
      <c r="FI884" s="93"/>
      <c r="FJ884" s="93"/>
      <c r="FK884" s="93"/>
      <c r="FL884" s="93"/>
      <c r="FM884" s="93"/>
      <c r="FN884" s="93"/>
      <c r="FO884" s="93"/>
      <c r="FP884" s="93"/>
      <c r="FQ884" s="93"/>
      <c r="FR884" s="93"/>
      <c r="FS884" s="93"/>
      <c r="FT884" s="93"/>
      <c r="FU884" s="93"/>
      <c r="FV884" s="93"/>
      <c r="FW884" s="93"/>
      <c r="FX884" s="93"/>
      <c r="FY884" s="93"/>
      <c r="FZ884" s="93"/>
      <c r="GA884" s="93"/>
      <c r="GB884" s="93"/>
      <c r="GC884" s="93"/>
      <c r="GD884" s="93"/>
      <c r="GE884" s="93"/>
      <c r="GF884" s="93"/>
      <c r="GG884" s="93"/>
      <c r="GH884" s="93"/>
      <c r="GI884" s="93"/>
      <c r="GJ884" s="93"/>
      <c r="GK884" s="93"/>
      <c r="GL884" s="93"/>
      <c r="GM884" s="93"/>
      <c r="GN884" s="93"/>
      <c r="GO884" s="93"/>
      <c r="GP884" s="93"/>
      <c r="GQ884" s="93"/>
      <c r="GR884" s="93"/>
      <c r="GS884" s="93"/>
      <c r="GT884" s="93"/>
      <c r="GU884" s="93"/>
      <c r="GV884" s="93"/>
      <c r="GW884" s="93"/>
      <c r="GX884" s="93"/>
      <c r="GY884" s="93"/>
      <c r="GZ884" s="93"/>
      <c r="HA884" s="93"/>
      <c r="HB884" s="93"/>
      <c r="HC884" s="93"/>
      <c r="HD884" s="93"/>
      <c r="HE884" s="93"/>
      <c r="HF884" s="93"/>
      <c r="HG884" s="93"/>
      <c r="HH884" s="93"/>
      <c r="HI884" s="93"/>
      <c r="HJ884" s="93"/>
      <c r="HK884" s="93"/>
      <c r="HL884" s="93"/>
      <c r="HM884" s="93"/>
      <c r="HN884" s="93"/>
      <c r="HO884" s="93"/>
      <c r="HP884" s="93"/>
      <c r="HQ884" s="93"/>
      <c r="HR884" s="93"/>
      <c r="HS884" s="93"/>
      <c r="HT884" s="93"/>
      <c r="HU884" s="93"/>
      <c r="HV884" s="93"/>
      <c r="HW884" s="93"/>
      <c r="HX884" s="93"/>
      <c r="HY884" s="93"/>
      <c r="HZ884" s="93"/>
      <c r="IA884" s="93"/>
      <c r="IB884" s="93"/>
      <c r="IC884" s="93"/>
      <c r="ID884" s="93"/>
      <c r="IE884" s="93"/>
      <c r="IF884" s="93"/>
      <c r="IG884" s="93"/>
      <c r="IH884" s="93"/>
      <c r="II884" s="93"/>
      <c r="IJ884" s="93"/>
      <c r="IK884" s="93"/>
      <c r="IL884" s="93"/>
      <c r="IM884" s="93"/>
      <c r="IN884" s="93"/>
      <c r="IO884" s="93"/>
      <c r="IP884" s="93"/>
      <c r="IQ884" s="93"/>
      <c r="IR884" s="93"/>
      <c r="IS884" s="93"/>
      <c r="IT884" s="93"/>
      <c r="IU884" s="93"/>
      <c r="IV884" s="93"/>
      <c r="IW884" s="93"/>
      <c r="IX884" s="93"/>
      <c r="IY884" s="93"/>
      <c r="IZ884" s="93"/>
      <c r="JA884" s="93"/>
      <c r="JB884" s="93"/>
      <c r="JC884" s="93"/>
      <c r="JD884" s="93"/>
      <c r="JE884" s="93"/>
      <c r="JF884" s="93"/>
      <c r="JG884" s="93"/>
      <c r="JH884" s="93"/>
      <c r="JI884" s="93"/>
      <c r="JJ884" s="93"/>
      <c r="JK884" s="93"/>
      <c r="JL884" s="93"/>
      <c r="JM884" s="93"/>
      <c r="JN884" s="93"/>
      <c r="JO884" s="93"/>
      <c r="JP884" s="93"/>
      <c r="JQ884" s="93"/>
      <c r="JR884" s="93"/>
      <c r="JS884" s="93"/>
    </row>
    <row r="885" spans="1:279" x14ac:dyDescent="0.25">
      <c r="A885" s="93"/>
      <c r="B885" s="93"/>
      <c r="C885" s="93"/>
      <c r="D885" s="93"/>
      <c r="E885" s="94"/>
      <c r="F885" s="191"/>
      <c r="G885" s="95"/>
      <c r="H885" s="191"/>
      <c r="I885" s="191"/>
      <c r="J885" s="96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  <c r="EX885" s="93"/>
      <c r="EY885" s="93"/>
      <c r="EZ885" s="93"/>
      <c r="FA885" s="93"/>
      <c r="FB885" s="93"/>
      <c r="FC885" s="93"/>
      <c r="FD885" s="93"/>
      <c r="FE885" s="93"/>
      <c r="FF885" s="93"/>
      <c r="FG885" s="93"/>
      <c r="FH885" s="93"/>
      <c r="FI885" s="93"/>
      <c r="FJ885" s="93"/>
      <c r="FK885" s="93"/>
      <c r="FL885" s="93"/>
      <c r="FM885" s="93"/>
      <c r="FN885" s="93"/>
      <c r="FO885" s="93"/>
      <c r="FP885" s="93"/>
      <c r="FQ885" s="93"/>
      <c r="FR885" s="93"/>
      <c r="FS885" s="93"/>
      <c r="FT885" s="93"/>
      <c r="FU885" s="93"/>
      <c r="FV885" s="93"/>
      <c r="FW885" s="93"/>
      <c r="FX885" s="93"/>
      <c r="FY885" s="93"/>
      <c r="FZ885" s="93"/>
      <c r="GA885" s="93"/>
      <c r="GB885" s="93"/>
      <c r="GC885" s="93"/>
      <c r="GD885" s="93"/>
      <c r="GE885" s="93"/>
      <c r="GF885" s="93"/>
      <c r="GG885" s="93"/>
      <c r="GH885" s="93"/>
      <c r="GI885" s="93"/>
      <c r="GJ885" s="93"/>
      <c r="GK885" s="93"/>
      <c r="GL885" s="93"/>
      <c r="GM885" s="93"/>
      <c r="GN885" s="93"/>
      <c r="GO885" s="93"/>
      <c r="GP885" s="93"/>
      <c r="GQ885" s="93"/>
      <c r="GR885" s="93"/>
      <c r="GS885" s="93"/>
      <c r="GT885" s="93"/>
      <c r="GU885" s="93"/>
      <c r="GV885" s="93"/>
      <c r="GW885" s="93"/>
      <c r="GX885" s="93"/>
      <c r="GY885" s="93"/>
      <c r="GZ885" s="93"/>
      <c r="HA885" s="93"/>
      <c r="HB885" s="93"/>
      <c r="HC885" s="93"/>
      <c r="HD885" s="93"/>
      <c r="HE885" s="93"/>
      <c r="HF885" s="93"/>
      <c r="HG885" s="93"/>
      <c r="HH885" s="93"/>
      <c r="HI885" s="93"/>
      <c r="HJ885" s="93"/>
      <c r="HK885" s="93"/>
      <c r="HL885" s="93"/>
      <c r="HM885" s="93"/>
      <c r="HN885" s="93"/>
      <c r="HO885" s="93"/>
      <c r="HP885" s="93"/>
      <c r="HQ885" s="93"/>
      <c r="HR885" s="93"/>
      <c r="HS885" s="93"/>
      <c r="HT885" s="93"/>
      <c r="HU885" s="93"/>
      <c r="HV885" s="93"/>
      <c r="HW885" s="93"/>
      <c r="HX885" s="93"/>
      <c r="HY885" s="93"/>
      <c r="HZ885" s="93"/>
      <c r="IA885" s="93"/>
      <c r="IB885" s="93"/>
      <c r="IC885" s="93"/>
      <c r="ID885" s="93"/>
      <c r="IE885" s="93"/>
      <c r="IF885" s="93"/>
      <c r="IG885" s="93"/>
      <c r="IH885" s="93"/>
      <c r="II885" s="93"/>
      <c r="IJ885" s="93"/>
      <c r="IK885" s="93"/>
      <c r="IL885" s="93"/>
      <c r="IM885" s="93"/>
      <c r="IN885" s="93"/>
      <c r="IO885" s="93"/>
      <c r="IP885" s="93"/>
      <c r="IQ885" s="93"/>
      <c r="IR885" s="93"/>
      <c r="IS885" s="93"/>
      <c r="IT885" s="93"/>
      <c r="IU885" s="93"/>
      <c r="IV885" s="93"/>
      <c r="IW885" s="93"/>
      <c r="IX885" s="93"/>
      <c r="IY885" s="93"/>
      <c r="IZ885" s="93"/>
      <c r="JA885" s="93"/>
      <c r="JB885" s="93"/>
      <c r="JC885" s="93"/>
      <c r="JD885" s="93"/>
      <c r="JE885" s="93"/>
      <c r="JF885" s="93"/>
      <c r="JG885" s="93"/>
      <c r="JH885" s="93"/>
      <c r="JI885" s="93"/>
      <c r="JJ885" s="93"/>
      <c r="JK885" s="93"/>
      <c r="JL885" s="93"/>
      <c r="JM885" s="93"/>
      <c r="JN885" s="93"/>
      <c r="JO885" s="93"/>
      <c r="JP885" s="93"/>
      <c r="JQ885" s="93"/>
      <c r="JR885" s="93"/>
      <c r="JS885" s="93"/>
    </row>
    <row r="886" spans="1:279" x14ac:dyDescent="0.25">
      <c r="A886" s="93"/>
      <c r="B886" s="93"/>
      <c r="C886" s="93"/>
      <c r="D886" s="93"/>
      <c r="E886" s="94"/>
      <c r="F886" s="191"/>
      <c r="G886" s="95"/>
      <c r="H886" s="191"/>
      <c r="I886" s="191"/>
      <c r="J886" s="96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  <c r="EX886" s="93"/>
      <c r="EY886" s="93"/>
      <c r="EZ886" s="93"/>
      <c r="FA886" s="93"/>
      <c r="FB886" s="93"/>
      <c r="FC886" s="93"/>
      <c r="FD886" s="93"/>
      <c r="FE886" s="93"/>
      <c r="FF886" s="93"/>
      <c r="FG886" s="93"/>
      <c r="FH886" s="93"/>
      <c r="FI886" s="93"/>
      <c r="FJ886" s="93"/>
      <c r="FK886" s="93"/>
      <c r="FL886" s="93"/>
      <c r="FM886" s="93"/>
      <c r="FN886" s="93"/>
      <c r="FO886" s="93"/>
      <c r="FP886" s="93"/>
      <c r="FQ886" s="93"/>
      <c r="FR886" s="93"/>
      <c r="FS886" s="93"/>
      <c r="FT886" s="93"/>
      <c r="FU886" s="93"/>
      <c r="FV886" s="93"/>
      <c r="FW886" s="93"/>
      <c r="FX886" s="93"/>
      <c r="FY886" s="93"/>
      <c r="FZ886" s="93"/>
      <c r="GA886" s="93"/>
      <c r="GB886" s="93"/>
      <c r="GC886" s="93"/>
      <c r="GD886" s="93"/>
      <c r="GE886" s="93"/>
      <c r="GF886" s="93"/>
      <c r="GG886" s="93"/>
      <c r="GH886" s="93"/>
      <c r="GI886" s="93"/>
      <c r="GJ886" s="93"/>
      <c r="GK886" s="93"/>
      <c r="GL886" s="93"/>
      <c r="GM886" s="93"/>
      <c r="GN886" s="93"/>
      <c r="GO886" s="93"/>
      <c r="GP886" s="93"/>
      <c r="GQ886" s="93"/>
      <c r="GR886" s="93"/>
      <c r="GS886" s="93"/>
      <c r="GT886" s="93"/>
      <c r="GU886" s="93"/>
      <c r="GV886" s="93"/>
      <c r="GW886" s="93"/>
      <c r="GX886" s="93"/>
      <c r="GY886" s="93"/>
      <c r="GZ886" s="93"/>
      <c r="HA886" s="93"/>
      <c r="HB886" s="93"/>
      <c r="HC886" s="93"/>
      <c r="HD886" s="93"/>
      <c r="HE886" s="93"/>
      <c r="HF886" s="93"/>
      <c r="HG886" s="93"/>
      <c r="HH886" s="93"/>
      <c r="HI886" s="93"/>
      <c r="HJ886" s="93"/>
      <c r="HK886" s="93"/>
      <c r="HL886" s="93"/>
      <c r="HM886" s="93"/>
      <c r="HN886" s="93"/>
      <c r="HO886" s="93"/>
      <c r="HP886" s="93"/>
      <c r="HQ886" s="93"/>
      <c r="HR886" s="93"/>
      <c r="HS886" s="93"/>
      <c r="HT886" s="93"/>
      <c r="HU886" s="93"/>
      <c r="HV886" s="93"/>
      <c r="HW886" s="93"/>
      <c r="HX886" s="93"/>
      <c r="HY886" s="93"/>
      <c r="HZ886" s="93"/>
      <c r="IA886" s="93"/>
      <c r="IB886" s="93"/>
      <c r="IC886" s="93"/>
      <c r="ID886" s="93"/>
      <c r="IE886" s="93"/>
      <c r="IF886" s="93"/>
      <c r="IG886" s="93"/>
      <c r="IH886" s="93"/>
      <c r="II886" s="93"/>
      <c r="IJ886" s="93"/>
      <c r="IK886" s="93"/>
      <c r="IL886" s="93"/>
      <c r="IM886" s="93"/>
      <c r="IN886" s="93"/>
      <c r="IO886" s="93"/>
      <c r="IP886" s="93"/>
      <c r="IQ886" s="93"/>
      <c r="IR886" s="93"/>
      <c r="IS886" s="93"/>
      <c r="IT886" s="93"/>
      <c r="IU886" s="93"/>
      <c r="IV886" s="93"/>
      <c r="IW886" s="93"/>
      <c r="IX886" s="93"/>
      <c r="IY886" s="93"/>
      <c r="IZ886" s="93"/>
      <c r="JA886" s="93"/>
      <c r="JB886" s="93"/>
      <c r="JC886" s="93"/>
      <c r="JD886" s="93"/>
      <c r="JE886" s="93"/>
      <c r="JF886" s="93"/>
      <c r="JG886" s="93"/>
      <c r="JH886" s="93"/>
      <c r="JI886" s="93"/>
      <c r="JJ886" s="93"/>
      <c r="JK886" s="93"/>
      <c r="JL886" s="93"/>
      <c r="JM886" s="93"/>
      <c r="JN886" s="93"/>
      <c r="JO886" s="93"/>
      <c r="JP886" s="93"/>
      <c r="JQ886" s="93"/>
      <c r="JR886" s="93"/>
      <c r="JS886" s="93"/>
    </row>
    <row r="887" spans="1:279" x14ac:dyDescent="0.25">
      <c r="A887" s="93"/>
      <c r="B887" s="93"/>
      <c r="C887" s="93"/>
      <c r="D887" s="93"/>
      <c r="E887" s="94"/>
      <c r="F887" s="191"/>
      <c r="G887" s="95"/>
      <c r="H887" s="191"/>
      <c r="I887" s="191"/>
      <c r="J887" s="96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3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  <c r="EJ887" s="93"/>
      <c r="EK887" s="93"/>
      <c r="EL887" s="93"/>
      <c r="EM887" s="93"/>
      <c r="EN887" s="93"/>
      <c r="EO887" s="93"/>
      <c r="EP887" s="93"/>
      <c r="EQ887" s="93"/>
      <c r="ER887" s="93"/>
      <c r="ES887" s="93"/>
      <c r="ET887" s="93"/>
      <c r="EU887" s="93"/>
      <c r="EV887" s="93"/>
      <c r="EW887" s="93"/>
      <c r="EX887" s="93"/>
      <c r="EY887" s="93"/>
      <c r="EZ887" s="93"/>
      <c r="FA887" s="93"/>
      <c r="FB887" s="93"/>
      <c r="FC887" s="93"/>
      <c r="FD887" s="93"/>
      <c r="FE887" s="93"/>
      <c r="FF887" s="93"/>
      <c r="FG887" s="93"/>
      <c r="FH887" s="93"/>
      <c r="FI887" s="93"/>
      <c r="FJ887" s="93"/>
      <c r="FK887" s="93"/>
      <c r="FL887" s="93"/>
      <c r="FM887" s="93"/>
      <c r="FN887" s="93"/>
      <c r="FO887" s="93"/>
      <c r="FP887" s="93"/>
      <c r="FQ887" s="93"/>
      <c r="FR887" s="93"/>
      <c r="FS887" s="93"/>
      <c r="FT887" s="93"/>
      <c r="FU887" s="93"/>
      <c r="FV887" s="93"/>
      <c r="FW887" s="93"/>
      <c r="FX887" s="93"/>
      <c r="FY887" s="93"/>
      <c r="FZ887" s="93"/>
      <c r="GA887" s="93"/>
      <c r="GB887" s="93"/>
      <c r="GC887" s="93"/>
      <c r="GD887" s="93"/>
      <c r="GE887" s="93"/>
      <c r="GF887" s="93"/>
      <c r="GG887" s="93"/>
      <c r="GH887" s="93"/>
      <c r="GI887" s="93"/>
      <c r="GJ887" s="93"/>
      <c r="GK887" s="93"/>
      <c r="GL887" s="93"/>
      <c r="GM887" s="93"/>
      <c r="GN887" s="93"/>
      <c r="GO887" s="93"/>
      <c r="GP887" s="93"/>
      <c r="GQ887" s="93"/>
      <c r="GR887" s="93"/>
      <c r="GS887" s="93"/>
      <c r="GT887" s="93"/>
      <c r="GU887" s="93"/>
      <c r="GV887" s="93"/>
      <c r="GW887" s="93"/>
      <c r="GX887" s="93"/>
      <c r="GY887" s="93"/>
      <c r="GZ887" s="93"/>
      <c r="HA887" s="93"/>
      <c r="HB887" s="93"/>
      <c r="HC887" s="93"/>
      <c r="HD887" s="93"/>
      <c r="HE887" s="93"/>
      <c r="HF887" s="93"/>
      <c r="HG887" s="93"/>
      <c r="HH887" s="93"/>
      <c r="HI887" s="93"/>
      <c r="HJ887" s="93"/>
      <c r="HK887" s="93"/>
      <c r="HL887" s="93"/>
      <c r="HM887" s="93"/>
      <c r="HN887" s="93"/>
      <c r="HO887" s="93"/>
      <c r="HP887" s="93"/>
      <c r="HQ887" s="93"/>
      <c r="HR887" s="93"/>
      <c r="HS887" s="93"/>
      <c r="HT887" s="93"/>
      <c r="HU887" s="93"/>
      <c r="HV887" s="93"/>
      <c r="HW887" s="93"/>
      <c r="HX887" s="93"/>
      <c r="HY887" s="93"/>
      <c r="HZ887" s="93"/>
      <c r="IA887" s="93"/>
      <c r="IB887" s="93"/>
      <c r="IC887" s="93"/>
      <c r="ID887" s="93"/>
      <c r="IE887" s="93"/>
      <c r="IF887" s="93"/>
      <c r="IG887" s="93"/>
      <c r="IH887" s="93"/>
      <c r="II887" s="93"/>
      <c r="IJ887" s="93"/>
      <c r="IK887" s="93"/>
      <c r="IL887" s="93"/>
      <c r="IM887" s="93"/>
      <c r="IN887" s="93"/>
      <c r="IO887" s="93"/>
      <c r="IP887" s="93"/>
      <c r="IQ887" s="93"/>
      <c r="IR887" s="93"/>
      <c r="IS887" s="93"/>
      <c r="IT887" s="93"/>
      <c r="IU887" s="93"/>
      <c r="IV887" s="93"/>
      <c r="IW887" s="93"/>
      <c r="IX887" s="93"/>
      <c r="IY887" s="93"/>
      <c r="IZ887" s="93"/>
      <c r="JA887" s="93"/>
      <c r="JB887" s="93"/>
      <c r="JC887" s="93"/>
      <c r="JD887" s="93"/>
      <c r="JE887" s="93"/>
      <c r="JF887" s="93"/>
      <c r="JG887" s="93"/>
      <c r="JH887" s="93"/>
      <c r="JI887" s="93"/>
      <c r="JJ887" s="93"/>
      <c r="JK887" s="93"/>
      <c r="JL887" s="93"/>
      <c r="JM887" s="93"/>
      <c r="JN887" s="93"/>
      <c r="JO887" s="93"/>
      <c r="JP887" s="93"/>
      <c r="JQ887" s="93"/>
      <c r="JR887" s="93"/>
      <c r="JS887" s="93"/>
    </row>
    <row r="888" spans="1:279" x14ac:dyDescent="0.25">
      <c r="A888" s="93"/>
      <c r="B888" s="93"/>
      <c r="C888" s="93"/>
      <c r="D888" s="93"/>
      <c r="E888" s="94"/>
      <c r="F888" s="191"/>
      <c r="G888" s="95"/>
      <c r="H888" s="191"/>
      <c r="I888" s="191"/>
      <c r="J888" s="96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3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  <c r="EJ888" s="93"/>
      <c r="EK888" s="93"/>
      <c r="EL888" s="93"/>
      <c r="EM888" s="93"/>
      <c r="EN888" s="93"/>
      <c r="EO888" s="93"/>
      <c r="EP888" s="93"/>
      <c r="EQ888" s="93"/>
      <c r="ER888" s="93"/>
      <c r="ES888" s="93"/>
      <c r="ET888" s="93"/>
      <c r="EU888" s="93"/>
      <c r="EV888" s="93"/>
      <c r="EW888" s="93"/>
      <c r="EX888" s="93"/>
      <c r="EY888" s="93"/>
      <c r="EZ888" s="93"/>
      <c r="FA888" s="93"/>
      <c r="FB888" s="93"/>
      <c r="FC888" s="93"/>
      <c r="FD888" s="93"/>
      <c r="FE888" s="93"/>
      <c r="FF888" s="93"/>
      <c r="FG888" s="93"/>
      <c r="FH888" s="93"/>
      <c r="FI888" s="93"/>
      <c r="FJ888" s="93"/>
      <c r="FK888" s="93"/>
      <c r="FL888" s="93"/>
      <c r="FM888" s="93"/>
      <c r="FN888" s="93"/>
      <c r="FO888" s="93"/>
      <c r="FP888" s="93"/>
      <c r="FQ888" s="93"/>
      <c r="FR888" s="93"/>
      <c r="FS888" s="93"/>
      <c r="FT888" s="93"/>
      <c r="FU888" s="93"/>
      <c r="FV888" s="93"/>
      <c r="FW888" s="93"/>
      <c r="FX888" s="93"/>
      <c r="FY888" s="93"/>
      <c r="FZ888" s="93"/>
      <c r="GA888" s="93"/>
      <c r="GB888" s="93"/>
      <c r="GC888" s="93"/>
      <c r="GD888" s="93"/>
      <c r="GE888" s="93"/>
      <c r="GF888" s="93"/>
      <c r="GG888" s="93"/>
      <c r="GH888" s="93"/>
      <c r="GI888" s="93"/>
      <c r="GJ888" s="93"/>
      <c r="GK888" s="93"/>
      <c r="GL888" s="93"/>
      <c r="GM888" s="93"/>
      <c r="GN888" s="93"/>
      <c r="GO888" s="93"/>
      <c r="GP888" s="93"/>
      <c r="GQ888" s="93"/>
      <c r="GR888" s="93"/>
      <c r="GS888" s="93"/>
      <c r="GT888" s="93"/>
      <c r="GU888" s="93"/>
      <c r="GV888" s="93"/>
      <c r="GW888" s="93"/>
      <c r="GX888" s="93"/>
      <c r="GY888" s="93"/>
      <c r="GZ888" s="93"/>
      <c r="HA888" s="93"/>
      <c r="HB888" s="93"/>
      <c r="HC888" s="93"/>
      <c r="HD888" s="93"/>
      <c r="HE888" s="93"/>
      <c r="HF888" s="93"/>
      <c r="HG888" s="93"/>
      <c r="HH888" s="93"/>
      <c r="HI888" s="93"/>
      <c r="HJ888" s="93"/>
      <c r="HK888" s="93"/>
      <c r="HL888" s="93"/>
      <c r="HM888" s="93"/>
      <c r="HN888" s="93"/>
      <c r="HO888" s="93"/>
      <c r="HP888" s="93"/>
      <c r="HQ888" s="93"/>
      <c r="HR888" s="93"/>
      <c r="HS888" s="93"/>
      <c r="HT888" s="93"/>
      <c r="HU888" s="93"/>
      <c r="HV888" s="93"/>
      <c r="HW888" s="93"/>
      <c r="HX888" s="93"/>
      <c r="HY888" s="93"/>
      <c r="HZ888" s="93"/>
      <c r="IA888" s="93"/>
      <c r="IB888" s="93"/>
      <c r="IC888" s="93"/>
      <c r="ID888" s="93"/>
      <c r="IE888" s="93"/>
      <c r="IF888" s="93"/>
      <c r="IG888" s="93"/>
      <c r="IH888" s="93"/>
      <c r="II888" s="93"/>
      <c r="IJ888" s="93"/>
      <c r="IK888" s="93"/>
      <c r="IL888" s="93"/>
      <c r="IM888" s="93"/>
      <c r="IN888" s="93"/>
      <c r="IO888" s="93"/>
      <c r="IP888" s="93"/>
      <c r="IQ888" s="93"/>
      <c r="IR888" s="93"/>
      <c r="IS888" s="93"/>
      <c r="IT888" s="93"/>
      <c r="IU888" s="93"/>
      <c r="IV888" s="93"/>
      <c r="IW888" s="93"/>
      <c r="IX888" s="93"/>
      <c r="IY888" s="93"/>
      <c r="IZ888" s="93"/>
      <c r="JA888" s="93"/>
      <c r="JB888" s="93"/>
      <c r="JC888" s="93"/>
      <c r="JD888" s="93"/>
      <c r="JE888" s="93"/>
      <c r="JF888" s="93"/>
      <c r="JG888" s="93"/>
      <c r="JH888" s="93"/>
      <c r="JI888" s="93"/>
      <c r="JJ888" s="93"/>
      <c r="JK888" s="93"/>
      <c r="JL888" s="93"/>
      <c r="JM888" s="93"/>
      <c r="JN888" s="93"/>
      <c r="JO888" s="93"/>
      <c r="JP888" s="93"/>
      <c r="JQ888" s="93"/>
      <c r="JR888" s="93"/>
      <c r="JS888" s="93"/>
    </row>
    <row r="889" spans="1:279" x14ac:dyDescent="0.25">
      <c r="A889" s="93"/>
      <c r="B889" s="93"/>
      <c r="C889" s="93"/>
      <c r="D889" s="93"/>
      <c r="E889" s="94"/>
      <c r="F889" s="191"/>
      <c r="G889" s="95"/>
      <c r="H889" s="191"/>
      <c r="I889" s="191"/>
      <c r="J889" s="96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93"/>
      <c r="BQ889" s="93"/>
      <c r="BR889" s="93"/>
      <c r="BS889" s="93"/>
      <c r="BT889" s="93"/>
      <c r="BU889" s="93"/>
      <c r="BV889" s="93"/>
      <c r="BW889" s="93"/>
      <c r="BX889" s="93"/>
      <c r="BY889" s="93"/>
      <c r="BZ889" s="93"/>
      <c r="CA889" s="93"/>
      <c r="CB889" s="93"/>
      <c r="CC889" s="93"/>
      <c r="CD889" s="93"/>
      <c r="CE889" s="93"/>
      <c r="CF889" s="93"/>
      <c r="CG889" s="93"/>
      <c r="CH889" s="93"/>
      <c r="CI889" s="93"/>
      <c r="CJ889" s="93"/>
      <c r="CK889" s="93"/>
      <c r="CL889" s="93"/>
      <c r="CM889" s="93"/>
      <c r="CN889" s="93"/>
      <c r="CO889" s="93"/>
      <c r="CP889" s="93"/>
      <c r="CQ889" s="93"/>
      <c r="CR889" s="93"/>
      <c r="CS889" s="93"/>
      <c r="CT889" s="93"/>
      <c r="CU889" s="93"/>
      <c r="CV889" s="93"/>
      <c r="CW889" s="93"/>
      <c r="CX889" s="93"/>
      <c r="CY889" s="93"/>
      <c r="CZ889" s="93"/>
      <c r="DA889" s="93"/>
      <c r="DB889" s="93"/>
      <c r="DC889" s="93"/>
      <c r="DD889" s="93"/>
      <c r="DE889" s="93"/>
      <c r="DF889" s="93"/>
      <c r="DG889" s="93"/>
      <c r="DH889" s="93"/>
      <c r="DI889" s="93"/>
      <c r="DJ889" s="93"/>
      <c r="DK889" s="93"/>
      <c r="DL889" s="93"/>
      <c r="DM889" s="93"/>
      <c r="DN889" s="93"/>
      <c r="DO889" s="93"/>
      <c r="DP889" s="93"/>
      <c r="DQ889" s="93"/>
      <c r="DR889" s="93"/>
      <c r="DS889" s="93"/>
      <c r="DT889" s="93"/>
      <c r="DU889" s="93"/>
      <c r="DV889" s="93"/>
      <c r="DW889" s="93"/>
      <c r="DX889" s="93"/>
      <c r="DY889" s="93"/>
      <c r="DZ889" s="93"/>
      <c r="EA889" s="93"/>
      <c r="EB889" s="93"/>
      <c r="EC889" s="93"/>
      <c r="ED889" s="93"/>
      <c r="EE889" s="93"/>
      <c r="EF889" s="93"/>
      <c r="EG889" s="93"/>
      <c r="EH889" s="93"/>
      <c r="EI889" s="93"/>
      <c r="EJ889" s="93"/>
      <c r="EK889" s="93"/>
      <c r="EL889" s="93"/>
      <c r="EM889" s="93"/>
      <c r="EN889" s="93"/>
      <c r="EO889" s="93"/>
      <c r="EP889" s="93"/>
      <c r="EQ889" s="93"/>
      <c r="ER889" s="93"/>
      <c r="ES889" s="93"/>
      <c r="ET889" s="93"/>
      <c r="EU889" s="93"/>
      <c r="EV889" s="93"/>
      <c r="EW889" s="93"/>
      <c r="EX889" s="93"/>
      <c r="EY889" s="93"/>
      <c r="EZ889" s="93"/>
      <c r="FA889" s="93"/>
      <c r="FB889" s="93"/>
      <c r="FC889" s="93"/>
      <c r="FD889" s="93"/>
      <c r="FE889" s="93"/>
      <c r="FF889" s="93"/>
      <c r="FG889" s="93"/>
      <c r="FH889" s="93"/>
      <c r="FI889" s="93"/>
      <c r="FJ889" s="93"/>
      <c r="FK889" s="93"/>
      <c r="FL889" s="93"/>
      <c r="FM889" s="93"/>
      <c r="FN889" s="93"/>
      <c r="FO889" s="93"/>
      <c r="FP889" s="93"/>
      <c r="FQ889" s="93"/>
      <c r="FR889" s="93"/>
      <c r="FS889" s="93"/>
      <c r="FT889" s="93"/>
      <c r="FU889" s="93"/>
      <c r="FV889" s="93"/>
      <c r="FW889" s="93"/>
      <c r="FX889" s="93"/>
      <c r="FY889" s="93"/>
      <c r="FZ889" s="93"/>
      <c r="GA889" s="93"/>
      <c r="GB889" s="93"/>
      <c r="GC889" s="93"/>
      <c r="GD889" s="93"/>
      <c r="GE889" s="93"/>
      <c r="GF889" s="93"/>
      <c r="GG889" s="93"/>
      <c r="GH889" s="93"/>
      <c r="GI889" s="93"/>
      <c r="GJ889" s="93"/>
      <c r="GK889" s="93"/>
      <c r="GL889" s="93"/>
      <c r="GM889" s="93"/>
      <c r="GN889" s="93"/>
      <c r="GO889" s="93"/>
      <c r="GP889" s="93"/>
      <c r="GQ889" s="93"/>
      <c r="GR889" s="93"/>
      <c r="GS889" s="93"/>
      <c r="GT889" s="93"/>
      <c r="GU889" s="93"/>
      <c r="GV889" s="93"/>
      <c r="GW889" s="93"/>
      <c r="GX889" s="93"/>
      <c r="GY889" s="93"/>
      <c r="GZ889" s="93"/>
      <c r="HA889" s="93"/>
      <c r="HB889" s="93"/>
      <c r="HC889" s="93"/>
      <c r="HD889" s="93"/>
      <c r="HE889" s="93"/>
      <c r="HF889" s="93"/>
      <c r="HG889" s="93"/>
      <c r="HH889" s="93"/>
      <c r="HI889" s="93"/>
      <c r="HJ889" s="93"/>
      <c r="HK889" s="93"/>
      <c r="HL889" s="93"/>
      <c r="HM889" s="93"/>
      <c r="HN889" s="93"/>
      <c r="HO889" s="93"/>
      <c r="HP889" s="93"/>
      <c r="HQ889" s="93"/>
      <c r="HR889" s="93"/>
      <c r="HS889" s="93"/>
      <c r="HT889" s="93"/>
      <c r="HU889" s="93"/>
      <c r="HV889" s="93"/>
      <c r="HW889" s="93"/>
      <c r="HX889" s="93"/>
      <c r="HY889" s="93"/>
      <c r="HZ889" s="93"/>
      <c r="IA889" s="93"/>
      <c r="IB889" s="93"/>
      <c r="IC889" s="93"/>
      <c r="ID889" s="93"/>
      <c r="IE889" s="93"/>
      <c r="IF889" s="93"/>
      <c r="IG889" s="93"/>
      <c r="IH889" s="93"/>
      <c r="II889" s="93"/>
      <c r="IJ889" s="93"/>
      <c r="IK889" s="93"/>
      <c r="IL889" s="93"/>
      <c r="IM889" s="93"/>
      <c r="IN889" s="93"/>
      <c r="IO889" s="93"/>
      <c r="IP889" s="93"/>
      <c r="IQ889" s="93"/>
      <c r="IR889" s="93"/>
      <c r="IS889" s="93"/>
      <c r="IT889" s="93"/>
      <c r="IU889" s="93"/>
      <c r="IV889" s="93"/>
      <c r="IW889" s="93"/>
      <c r="IX889" s="93"/>
      <c r="IY889" s="93"/>
      <c r="IZ889" s="93"/>
      <c r="JA889" s="93"/>
      <c r="JB889" s="93"/>
      <c r="JC889" s="93"/>
      <c r="JD889" s="93"/>
      <c r="JE889" s="93"/>
      <c r="JF889" s="93"/>
      <c r="JG889" s="93"/>
      <c r="JH889" s="93"/>
      <c r="JI889" s="93"/>
      <c r="JJ889" s="93"/>
      <c r="JK889" s="93"/>
      <c r="JL889" s="93"/>
      <c r="JM889" s="93"/>
      <c r="JN889" s="93"/>
      <c r="JO889" s="93"/>
      <c r="JP889" s="93"/>
      <c r="JQ889" s="93"/>
      <c r="JR889" s="93"/>
      <c r="JS889" s="93"/>
    </row>
    <row r="890" spans="1:279" x14ac:dyDescent="0.25">
      <c r="A890" s="93"/>
      <c r="B890" s="93"/>
      <c r="C890" s="93"/>
      <c r="D890" s="93"/>
      <c r="E890" s="94"/>
      <c r="F890" s="191"/>
      <c r="G890" s="95"/>
      <c r="H890" s="191"/>
      <c r="I890" s="191"/>
      <c r="J890" s="96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  <c r="CM890" s="93"/>
      <c r="CN890" s="93"/>
      <c r="CO890" s="93"/>
      <c r="CP890" s="93"/>
      <c r="CQ890" s="93"/>
      <c r="CR890" s="93"/>
      <c r="CS890" s="93"/>
      <c r="CT890" s="93"/>
      <c r="CU890" s="93"/>
      <c r="CV890" s="93"/>
      <c r="CW890" s="93"/>
      <c r="CX890" s="93"/>
      <c r="CY890" s="93"/>
      <c r="CZ890" s="93"/>
      <c r="DA890" s="93"/>
      <c r="DB890" s="93"/>
      <c r="DC890" s="93"/>
      <c r="DD890" s="93"/>
      <c r="DE890" s="93"/>
      <c r="DF890" s="93"/>
      <c r="DG890" s="93"/>
      <c r="DH890" s="93"/>
      <c r="DI890" s="93"/>
      <c r="DJ890" s="93"/>
      <c r="DK890" s="93"/>
      <c r="DL890" s="93"/>
      <c r="DM890" s="93"/>
      <c r="DN890" s="93"/>
      <c r="DO890" s="93"/>
      <c r="DP890" s="93"/>
      <c r="DQ890" s="93"/>
      <c r="DR890" s="93"/>
      <c r="DS890" s="93"/>
      <c r="DT890" s="93"/>
      <c r="DU890" s="93"/>
      <c r="DV890" s="93"/>
      <c r="DW890" s="93"/>
      <c r="DX890" s="93"/>
      <c r="DY890" s="93"/>
      <c r="DZ890" s="93"/>
      <c r="EA890" s="93"/>
      <c r="EB890" s="93"/>
      <c r="EC890" s="93"/>
      <c r="ED890" s="93"/>
      <c r="EE890" s="93"/>
      <c r="EF890" s="93"/>
      <c r="EG890" s="93"/>
      <c r="EH890" s="93"/>
      <c r="EI890" s="93"/>
      <c r="EJ890" s="93"/>
      <c r="EK890" s="93"/>
      <c r="EL890" s="93"/>
      <c r="EM890" s="93"/>
      <c r="EN890" s="93"/>
      <c r="EO890" s="93"/>
      <c r="EP890" s="93"/>
      <c r="EQ890" s="93"/>
      <c r="ER890" s="93"/>
      <c r="ES890" s="93"/>
      <c r="ET890" s="93"/>
      <c r="EU890" s="93"/>
      <c r="EV890" s="93"/>
      <c r="EW890" s="93"/>
      <c r="EX890" s="93"/>
      <c r="EY890" s="93"/>
      <c r="EZ890" s="93"/>
      <c r="FA890" s="93"/>
      <c r="FB890" s="93"/>
      <c r="FC890" s="93"/>
      <c r="FD890" s="93"/>
      <c r="FE890" s="93"/>
      <c r="FF890" s="93"/>
      <c r="FG890" s="93"/>
      <c r="FH890" s="93"/>
      <c r="FI890" s="93"/>
      <c r="FJ890" s="93"/>
      <c r="FK890" s="93"/>
      <c r="FL890" s="93"/>
      <c r="FM890" s="93"/>
      <c r="FN890" s="93"/>
      <c r="FO890" s="93"/>
      <c r="FP890" s="93"/>
      <c r="FQ890" s="93"/>
      <c r="FR890" s="93"/>
      <c r="FS890" s="93"/>
      <c r="FT890" s="93"/>
      <c r="FU890" s="93"/>
      <c r="FV890" s="93"/>
      <c r="FW890" s="93"/>
      <c r="FX890" s="93"/>
      <c r="FY890" s="93"/>
      <c r="FZ890" s="93"/>
      <c r="GA890" s="93"/>
      <c r="GB890" s="93"/>
      <c r="GC890" s="93"/>
      <c r="GD890" s="93"/>
      <c r="GE890" s="93"/>
      <c r="GF890" s="93"/>
      <c r="GG890" s="93"/>
      <c r="GH890" s="93"/>
      <c r="GI890" s="93"/>
      <c r="GJ890" s="93"/>
      <c r="GK890" s="93"/>
      <c r="GL890" s="93"/>
      <c r="GM890" s="93"/>
      <c r="GN890" s="93"/>
      <c r="GO890" s="93"/>
      <c r="GP890" s="93"/>
      <c r="GQ890" s="93"/>
      <c r="GR890" s="93"/>
      <c r="GS890" s="93"/>
      <c r="GT890" s="93"/>
      <c r="GU890" s="93"/>
      <c r="GV890" s="93"/>
      <c r="GW890" s="93"/>
      <c r="GX890" s="93"/>
      <c r="GY890" s="93"/>
      <c r="GZ890" s="93"/>
      <c r="HA890" s="93"/>
      <c r="HB890" s="93"/>
      <c r="HC890" s="93"/>
      <c r="HD890" s="93"/>
      <c r="HE890" s="93"/>
      <c r="HF890" s="93"/>
      <c r="HG890" s="93"/>
      <c r="HH890" s="93"/>
      <c r="HI890" s="93"/>
      <c r="HJ890" s="93"/>
      <c r="HK890" s="93"/>
      <c r="HL890" s="93"/>
      <c r="HM890" s="93"/>
      <c r="HN890" s="93"/>
      <c r="HO890" s="93"/>
      <c r="HP890" s="93"/>
      <c r="HQ890" s="93"/>
      <c r="HR890" s="93"/>
      <c r="HS890" s="93"/>
      <c r="HT890" s="93"/>
      <c r="HU890" s="93"/>
      <c r="HV890" s="93"/>
      <c r="HW890" s="93"/>
      <c r="HX890" s="93"/>
      <c r="HY890" s="93"/>
      <c r="HZ890" s="93"/>
      <c r="IA890" s="93"/>
      <c r="IB890" s="93"/>
      <c r="IC890" s="93"/>
      <c r="ID890" s="93"/>
      <c r="IE890" s="93"/>
      <c r="IF890" s="93"/>
      <c r="IG890" s="93"/>
      <c r="IH890" s="93"/>
      <c r="II890" s="93"/>
      <c r="IJ890" s="93"/>
      <c r="IK890" s="93"/>
      <c r="IL890" s="93"/>
      <c r="IM890" s="93"/>
      <c r="IN890" s="93"/>
      <c r="IO890" s="93"/>
      <c r="IP890" s="93"/>
      <c r="IQ890" s="93"/>
      <c r="IR890" s="93"/>
      <c r="IS890" s="93"/>
      <c r="IT890" s="93"/>
      <c r="IU890" s="93"/>
      <c r="IV890" s="93"/>
      <c r="IW890" s="93"/>
      <c r="IX890" s="93"/>
      <c r="IY890" s="93"/>
      <c r="IZ890" s="93"/>
      <c r="JA890" s="93"/>
      <c r="JB890" s="93"/>
      <c r="JC890" s="93"/>
      <c r="JD890" s="93"/>
      <c r="JE890" s="93"/>
      <c r="JF890" s="93"/>
      <c r="JG890" s="93"/>
      <c r="JH890" s="93"/>
      <c r="JI890" s="93"/>
      <c r="JJ890" s="93"/>
      <c r="JK890" s="93"/>
      <c r="JL890" s="93"/>
      <c r="JM890" s="93"/>
      <c r="JN890" s="93"/>
      <c r="JO890" s="93"/>
      <c r="JP890" s="93"/>
      <c r="JQ890" s="93"/>
      <c r="JR890" s="93"/>
      <c r="JS890" s="93"/>
    </row>
    <row r="891" spans="1:279" x14ac:dyDescent="0.25">
      <c r="A891" s="93"/>
      <c r="B891" s="93"/>
      <c r="C891" s="93"/>
      <c r="D891" s="93"/>
      <c r="E891" s="94"/>
      <c r="F891" s="191"/>
      <c r="G891" s="95"/>
      <c r="H891" s="191"/>
      <c r="I891" s="191"/>
      <c r="J891" s="96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93"/>
      <c r="BQ891" s="93"/>
      <c r="BR891" s="93"/>
      <c r="BS891" s="93"/>
      <c r="BT891" s="93"/>
      <c r="BU891" s="93"/>
      <c r="BV891" s="93"/>
      <c r="BW891" s="93"/>
      <c r="BX891" s="93"/>
      <c r="BY891" s="93"/>
      <c r="BZ891" s="93"/>
      <c r="CA891" s="93"/>
      <c r="CB891" s="93"/>
      <c r="CC891" s="93"/>
      <c r="CD891" s="93"/>
      <c r="CE891" s="93"/>
      <c r="CF891" s="93"/>
      <c r="CG891" s="93"/>
      <c r="CH891" s="93"/>
      <c r="CI891" s="93"/>
      <c r="CJ891" s="93"/>
      <c r="CK891" s="93"/>
      <c r="CL891" s="93"/>
      <c r="CM891" s="93"/>
      <c r="CN891" s="93"/>
      <c r="CO891" s="93"/>
      <c r="CP891" s="93"/>
      <c r="CQ891" s="93"/>
      <c r="CR891" s="93"/>
      <c r="CS891" s="93"/>
      <c r="CT891" s="93"/>
      <c r="CU891" s="93"/>
      <c r="CV891" s="93"/>
      <c r="CW891" s="93"/>
      <c r="CX891" s="93"/>
      <c r="CY891" s="93"/>
      <c r="CZ891" s="93"/>
      <c r="DA891" s="93"/>
      <c r="DB891" s="93"/>
      <c r="DC891" s="93"/>
      <c r="DD891" s="93"/>
      <c r="DE891" s="93"/>
      <c r="DF891" s="93"/>
      <c r="DG891" s="93"/>
      <c r="DH891" s="93"/>
      <c r="DI891" s="93"/>
      <c r="DJ891" s="93"/>
      <c r="DK891" s="93"/>
      <c r="DL891" s="93"/>
      <c r="DM891" s="93"/>
      <c r="DN891" s="93"/>
      <c r="DO891" s="93"/>
      <c r="DP891" s="93"/>
      <c r="DQ891" s="93"/>
      <c r="DR891" s="93"/>
      <c r="DS891" s="93"/>
      <c r="DT891" s="93"/>
      <c r="DU891" s="93"/>
      <c r="DV891" s="93"/>
      <c r="DW891" s="93"/>
      <c r="DX891" s="93"/>
      <c r="DY891" s="93"/>
      <c r="DZ891" s="93"/>
      <c r="EA891" s="93"/>
      <c r="EB891" s="93"/>
      <c r="EC891" s="93"/>
      <c r="ED891" s="93"/>
      <c r="EE891" s="93"/>
      <c r="EF891" s="93"/>
      <c r="EG891" s="93"/>
      <c r="EH891" s="93"/>
      <c r="EI891" s="93"/>
      <c r="EJ891" s="93"/>
      <c r="EK891" s="93"/>
      <c r="EL891" s="93"/>
      <c r="EM891" s="93"/>
      <c r="EN891" s="93"/>
      <c r="EO891" s="93"/>
      <c r="EP891" s="93"/>
      <c r="EQ891" s="93"/>
      <c r="ER891" s="93"/>
      <c r="ES891" s="93"/>
      <c r="ET891" s="93"/>
      <c r="EU891" s="93"/>
      <c r="EV891" s="93"/>
      <c r="EW891" s="93"/>
      <c r="EX891" s="93"/>
      <c r="EY891" s="93"/>
      <c r="EZ891" s="93"/>
      <c r="FA891" s="93"/>
      <c r="FB891" s="93"/>
      <c r="FC891" s="93"/>
      <c r="FD891" s="93"/>
      <c r="FE891" s="93"/>
      <c r="FF891" s="93"/>
      <c r="FG891" s="93"/>
      <c r="FH891" s="93"/>
      <c r="FI891" s="93"/>
      <c r="FJ891" s="93"/>
      <c r="FK891" s="93"/>
      <c r="FL891" s="93"/>
      <c r="FM891" s="93"/>
      <c r="FN891" s="93"/>
      <c r="FO891" s="93"/>
      <c r="FP891" s="93"/>
      <c r="FQ891" s="93"/>
      <c r="FR891" s="93"/>
      <c r="FS891" s="93"/>
      <c r="FT891" s="93"/>
      <c r="FU891" s="93"/>
      <c r="FV891" s="93"/>
      <c r="FW891" s="93"/>
      <c r="FX891" s="93"/>
      <c r="FY891" s="93"/>
      <c r="FZ891" s="93"/>
      <c r="GA891" s="93"/>
      <c r="GB891" s="93"/>
      <c r="GC891" s="93"/>
      <c r="GD891" s="93"/>
      <c r="GE891" s="93"/>
      <c r="GF891" s="93"/>
      <c r="GG891" s="93"/>
      <c r="GH891" s="93"/>
      <c r="GI891" s="93"/>
      <c r="GJ891" s="93"/>
      <c r="GK891" s="93"/>
      <c r="GL891" s="93"/>
      <c r="GM891" s="93"/>
      <c r="GN891" s="93"/>
      <c r="GO891" s="93"/>
      <c r="GP891" s="93"/>
      <c r="GQ891" s="93"/>
      <c r="GR891" s="93"/>
      <c r="GS891" s="93"/>
      <c r="GT891" s="93"/>
      <c r="GU891" s="93"/>
      <c r="GV891" s="93"/>
      <c r="GW891" s="93"/>
      <c r="GX891" s="93"/>
      <c r="GY891" s="93"/>
      <c r="GZ891" s="93"/>
      <c r="HA891" s="93"/>
      <c r="HB891" s="93"/>
      <c r="HC891" s="93"/>
      <c r="HD891" s="93"/>
      <c r="HE891" s="93"/>
      <c r="HF891" s="93"/>
      <c r="HG891" s="93"/>
      <c r="HH891" s="93"/>
      <c r="HI891" s="93"/>
      <c r="HJ891" s="93"/>
      <c r="HK891" s="93"/>
      <c r="HL891" s="93"/>
      <c r="HM891" s="93"/>
      <c r="HN891" s="93"/>
      <c r="HO891" s="93"/>
      <c r="HP891" s="93"/>
      <c r="HQ891" s="93"/>
      <c r="HR891" s="93"/>
      <c r="HS891" s="93"/>
      <c r="HT891" s="93"/>
      <c r="HU891" s="93"/>
      <c r="HV891" s="93"/>
      <c r="HW891" s="93"/>
      <c r="HX891" s="93"/>
      <c r="HY891" s="93"/>
      <c r="HZ891" s="93"/>
      <c r="IA891" s="93"/>
      <c r="IB891" s="93"/>
      <c r="IC891" s="93"/>
      <c r="ID891" s="93"/>
      <c r="IE891" s="93"/>
      <c r="IF891" s="93"/>
      <c r="IG891" s="93"/>
      <c r="IH891" s="93"/>
      <c r="II891" s="93"/>
      <c r="IJ891" s="93"/>
      <c r="IK891" s="93"/>
      <c r="IL891" s="93"/>
      <c r="IM891" s="93"/>
      <c r="IN891" s="93"/>
      <c r="IO891" s="93"/>
      <c r="IP891" s="93"/>
      <c r="IQ891" s="93"/>
      <c r="IR891" s="93"/>
      <c r="IS891" s="93"/>
      <c r="IT891" s="93"/>
      <c r="IU891" s="93"/>
      <c r="IV891" s="93"/>
      <c r="IW891" s="93"/>
      <c r="IX891" s="93"/>
      <c r="IY891" s="93"/>
      <c r="IZ891" s="93"/>
      <c r="JA891" s="93"/>
      <c r="JB891" s="93"/>
      <c r="JC891" s="93"/>
      <c r="JD891" s="93"/>
      <c r="JE891" s="93"/>
      <c r="JF891" s="93"/>
      <c r="JG891" s="93"/>
      <c r="JH891" s="93"/>
      <c r="JI891" s="93"/>
      <c r="JJ891" s="93"/>
      <c r="JK891" s="93"/>
      <c r="JL891" s="93"/>
      <c r="JM891" s="93"/>
      <c r="JN891" s="93"/>
      <c r="JO891" s="93"/>
      <c r="JP891" s="93"/>
      <c r="JQ891" s="93"/>
      <c r="JR891" s="93"/>
      <c r="JS891" s="93"/>
    </row>
    <row r="892" spans="1:279" x14ac:dyDescent="0.25">
      <c r="A892" s="93"/>
      <c r="B892" s="93"/>
      <c r="C892" s="93"/>
      <c r="D892" s="93"/>
      <c r="E892" s="94"/>
      <c r="F892" s="191"/>
      <c r="G892" s="95"/>
      <c r="H892" s="191"/>
      <c r="I892" s="191"/>
      <c r="J892" s="96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  <c r="CM892" s="93"/>
      <c r="CN892" s="93"/>
      <c r="CO892" s="93"/>
      <c r="CP892" s="93"/>
      <c r="CQ892" s="93"/>
      <c r="CR892" s="93"/>
      <c r="CS892" s="93"/>
      <c r="CT892" s="93"/>
      <c r="CU892" s="93"/>
      <c r="CV892" s="93"/>
      <c r="CW892" s="93"/>
      <c r="CX892" s="93"/>
      <c r="CY892" s="93"/>
      <c r="CZ892" s="93"/>
      <c r="DA892" s="93"/>
      <c r="DB892" s="93"/>
      <c r="DC892" s="93"/>
      <c r="DD892" s="93"/>
      <c r="DE892" s="93"/>
      <c r="DF892" s="93"/>
      <c r="DG892" s="93"/>
      <c r="DH892" s="93"/>
      <c r="DI892" s="93"/>
      <c r="DJ892" s="93"/>
      <c r="DK892" s="93"/>
      <c r="DL892" s="93"/>
      <c r="DM892" s="93"/>
      <c r="DN892" s="93"/>
      <c r="DO892" s="93"/>
      <c r="DP892" s="93"/>
      <c r="DQ892" s="93"/>
      <c r="DR892" s="93"/>
      <c r="DS892" s="93"/>
      <c r="DT892" s="93"/>
      <c r="DU892" s="93"/>
      <c r="DV892" s="93"/>
      <c r="DW892" s="93"/>
      <c r="DX892" s="93"/>
      <c r="DY892" s="93"/>
      <c r="DZ892" s="93"/>
      <c r="EA892" s="93"/>
      <c r="EB892" s="93"/>
      <c r="EC892" s="93"/>
      <c r="ED892" s="93"/>
      <c r="EE892" s="93"/>
      <c r="EF892" s="93"/>
      <c r="EG892" s="93"/>
      <c r="EH892" s="93"/>
      <c r="EI892" s="93"/>
      <c r="EJ892" s="93"/>
      <c r="EK892" s="93"/>
      <c r="EL892" s="93"/>
      <c r="EM892" s="93"/>
      <c r="EN892" s="93"/>
      <c r="EO892" s="93"/>
      <c r="EP892" s="93"/>
      <c r="EQ892" s="93"/>
      <c r="ER892" s="93"/>
      <c r="ES892" s="93"/>
      <c r="ET892" s="93"/>
      <c r="EU892" s="93"/>
      <c r="EV892" s="93"/>
      <c r="EW892" s="93"/>
      <c r="EX892" s="93"/>
      <c r="EY892" s="93"/>
      <c r="EZ892" s="93"/>
      <c r="FA892" s="93"/>
      <c r="FB892" s="93"/>
      <c r="FC892" s="93"/>
      <c r="FD892" s="93"/>
      <c r="FE892" s="93"/>
      <c r="FF892" s="93"/>
      <c r="FG892" s="93"/>
      <c r="FH892" s="93"/>
      <c r="FI892" s="93"/>
      <c r="FJ892" s="93"/>
      <c r="FK892" s="93"/>
      <c r="FL892" s="93"/>
      <c r="FM892" s="93"/>
      <c r="FN892" s="93"/>
      <c r="FO892" s="93"/>
      <c r="FP892" s="93"/>
      <c r="FQ892" s="93"/>
      <c r="FR892" s="93"/>
      <c r="FS892" s="93"/>
      <c r="FT892" s="93"/>
      <c r="FU892" s="93"/>
      <c r="FV892" s="93"/>
      <c r="FW892" s="93"/>
      <c r="FX892" s="93"/>
      <c r="FY892" s="93"/>
      <c r="FZ892" s="93"/>
      <c r="GA892" s="93"/>
      <c r="GB892" s="93"/>
      <c r="GC892" s="93"/>
      <c r="GD892" s="93"/>
      <c r="GE892" s="93"/>
      <c r="GF892" s="93"/>
      <c r="GG892" s="93"/>
      <c r="GH892" s="93"/>
      <c r="GI892" s="93"/>
      <c r="GJ892" s="93"/>
      <c r="GK892" s="93"/>
      <c r="GL892" s="93"/>
      <c r="GM892" s="93"/>
      <c r="GN892" s="93"/>
      <c r="GO892" s="93"/>
      <c r="GP892" s="93"/>
      <c r="GQ892" s="93"/>
      <c r="GR892" s="93"/>
      <c r="GS892" s="93"/>
      <c r="GT892" s="93"/>
      <c r="GU892" s="93"/>
      <c r="GV892" s="93"/>
      <c r="GW892" s="93"/>
      <c r="GX892" s="93"/>
      <c r="GY892" s="93"/>
      <c r="GZ892" s="93"/>
      <c r="HA892" s="93"/>
      <c r="HB892" s="93"/>
      <c r="HC892" s="93"/>
      <c r="HD892" s="93"/>
      <c r="HE892" s="93"/>
      <c r="HF892" s="93"/>
      <c r="HG892" s="93"/>
      <c r="HH892" s="93"/>
      <c r="HI892" s="93"/>
      <c r="HJ892" s="93"/>
      <c r="HK892" s="93"/>
      <c r="HL892" s="93"/>
      <c r="HM892" s="93"/>
      <c r="HN892" s="93"/>
      <c r="HO892" s="93"/>
      <c r="HP892" s="93"/>
      <c r="HQ892" s="93"/>
      <c r="HR892" s="93"/>
      <c r="HS892" s="93"/>
      <c r="HT892" s="93"/>
      <c r="HU892" s="93"/>
      <c r="HV892" s="93"/>
      <c r="HW892" s="93"/>
      <c r="HX892" s="93"/>
      <c r="HY892" s="93"/>
      <c r="HZ892" s="93"/>
      <c r="IA892" s="93"/>
      <c r="IB892" s="93"/>
      <c r="IC892" s="93"/>
      <c r="ID892" s="93"/>
      <c r="IE892" s="93"/>
      <c r="IF892" s="93"/>
      <c r="IG892" s="93"/>
      <c r="IH892" s="93"/>
      <c r="II892" s="93"/>
      <c r="IJ892" s="93"/>
      <c r="IK892" s="93"/>
      <c r="IL892" s="93"/>
      <c r="IM892" s="93"/>
      <c r="IN892" s="93"/>
      <c r="IO892" s="93"/>
      <c r="IP892" s="93"/>
      <c r="IQ892" s="93"/>
      <c r="IR892" s="93"/>
      <c r="IS892" s="93"/>
      <c r="IT892" s="93"/>
      <c r="IU892" s="93"/>
      <c r="IV892" s="93"/>
      <c r="IW892" s="93"/>
      <c r="IX892" s="93"/>
      <c r="IY892" s="93"/>
      <c r="IZ892" s="93"/>
      <c r="JA892" s="93"/>
      <c r="JB892" s="93"/>
      <c r="JC892" s="93"/>
      <c r="JD892" s="93"/>
      <c r="JE892" s="93"/>
      <c r="JF892" s="93"/>
      <c r="JG892" s="93"/>
      <c r="JH892" s="93"/>
      <c r="JI892" s="93"/>
      <c r="JJ892" s="93"/>
      <c r="JK892" s="93"/>
      <c r="JL892" s="93"/>
      <c r="JM892" s="93"/>
      <c r="JN892" s="93"/>
      <c r="JO892" s="93"/>
      <c r="JP892" s="93"/>
      <c r="JQ892" s="93"/>
      <c r="JR892" s="93"/>
      <c r="JS892" s="93"/>
    </row>
    <row r="893" spans="1:279" x14ac:dyDescent="0.25">
      <c r="A893" s="93"/>
      <c r="B893" s="93"/>
      <c r="C893" s="93"/>
      <c r="D893" s="93"/>
      <c r="E893" s="94"/>
      <c r="F893" s="191"/>
      <c r="G893" s="95"/>
      <c r="H893" s="191"/>
      <c r="I893" s="191"/>
      <c r="J893" s="96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93"/>
      <c r="BQ893" s="93"/>
      <c r="BR893" s="93"/>
      <c r="BS893" s="93"/>
      <c r="BT893" s="93"/>
      <c r="BU893" s="93"/>
      <c r="BV893" s="93"/>
      <c r="BW893" s="93"/>
      <c r="BX893" s="93"/>
      <c r="BY893" s="93"/>
      <c r="BZ893" s="93"/>
      <c r="CA893" s="93"/>
      <c r="CB893" s="93"/>
      <c r="CC893" s="93"/>
      <c r="CD893" s="93"/>
      <c r="CE893" s="93"/>
      <c r="CF893" s="93"/>
      <c r="CG893" s="93"/>
      <c r="CH893" s="93"/>
      <c r="CI893" s="93"/>
      <c r="CJ893" s="93"/>
      <c r="CK893" s="93"/>
      <c r="CL893" s="93"/>
      <c r="CM893" s="93"/>
      <c r="CN893" s="93"/>
      <c r="CO893" s="93"/>
      <c r="CP893" s="93"/>
      <c r="CQ893" s="93"/>
      <c r="CR893" s="93"/>
      <c r="CS893" s="93"/>
      <c r="CT893" s="93"/>
      <c r="CU893" s="93"/>
      <c r="CV893" s="93"/>
      <c r="CW893" s="93"/>
      <c r="CX893" s="93"/>
      <c r="CY893" s="93"/>
      <c r="CZ893" s="93"/>
      <c r="DA893" s="93"/>
      <c r="DB893" s="93"/>
      <c r="DC893" s="93"/>
      <c r="DD893" s="93"/>
      <c r="DE893" s="93"/>
      <c r="DF893" s="93"/>
      <c r="DG893" s="93"/>
      <c r="DH893" s="93"/>
      <c r="DI893" s="93"/>
      <c r="DJ893" s="93"/>
      <c r="DK893" s="93"/>
      <c r="DL893" s="93"/>
      <c r="DM893" s="93"/>
      <c r="DN893" s="93"/>
      <c r="DO893" s="93"/>
      <c r="DP893" s="93"/>
      <c r="DQ893" s="93"/>
      <c r="DR893" s="93"/>
      <c r="DS893" s="93"/>
      <c r="DT893" s="93"/>
      <c r="DU893" s="93"/>
      <c r="DV893" s="93"/>
      <c r="DW893" s="93"/>
      <c r="DX893" s="93"/>
      <c r="DY893" s="93"/>
      <c r="DZ893" s="93"/>
      <c r="EA893" s="93"/>
      <c r="EB893" s="93"/>
      <c r="EC893" s="93"/>
      <c r="ED893" s="93"/>
      <c r="EE893" s="93"/>
      <c r="EF893" s="93"/>
      <c r="EG893" s="93"/>
      <c r="EH893" s="93"/>
      <c r="EI893" s="93"/>
      <c r="EJ893" s="93"/>
      <c r="EK893" s="93"/>
      <c r="EL893" s="93"/>
      <c r="EM893" s="93"/>
      <c r="EN893" s="93"/>
      <c r="EO893" s="93"/>
      <c r="EP893" s="93"/>
      <c r="EQ893" s="93"/>
      <c r="ER893" s="93"/>
      <c r="ES893" s="93"/>
      <c r="ET893" s="93"/>
      <c r="EU893" s="93"/>
      <c r="EV893" s="93"/>
      <c r="EW893" s="93"/>
      <c r="EX893" s="93"/>
      <c r="EY893" s="93"/>
      <c r="EZ893" s="93"/>
      <c r="FA893" s="93"/>
      <c r="FB893" s="93"/>
      <c r="FC893" s="93"/>
      <c r="FD893" s="93"/>
      <c r="FE893" s="93"/>
      <c r="FF893" s="93"/>
      <c r="FG893" s="93"/>
      <c r="FH893" s="93"/>
      <c r="FI893" s="93"/>
      <c r="FJ893" s="93"/>
      <c r="FK893" s="93"/>
      <c r="FL893" s="93"/>
      <c r="FM893" s="93"/>
      <c r="FN893" s="93"/>
      <c r="FO893" s="93"/>
      <c r="FP893" s="93"/>
      <c r="FQ893" s="93"/>
      <c r="FR893" s="93"/>
      <c r="FS893" s="93"/>
      <c r="FT893" s="93"/>
      <c r="FU893" s="93"/>
      <c r="FV893" s="93"/>
      <c r="FW893" s="93"/>
      <c r="FX893" s="93"/>
      <c r="FY893" s="93"/>
      <c r="FZ893" s="93"/>
      <c r="GA893" s="93"/>
      <c r="GB893" s="93"/>
      <c r="GC893" s="93"/>
      <c r="GD893" s="93"/>
      <c r="GE893" s="93"/>
      <c r="GF893" s="93"/>
      <c r="GG893" s="93"/>
      <c r="GH893" s="93"/>
      <c r="GI893" s="93"/>
      <c r="GJ893" s="93"/>
      <c r="GK893" s="93"/>
      <c r="GL893" s="93"/>
      <c r="GM893" s="93"/>
      <c r="GN893" s="93"/>
      <c r="GO893" s="93"/>
      <c r="GP893" s="93"/>
      <c r="GQ893" s="93"/>
      <c r="GR893" s="93"/>
      <c r="GS893" s="93"/>
      <c r="GT893" s="93"/>
      <c r="GU893" s="93"/>
      <c r="GV893" s="93"/>
      <c r="GW893" s="93"/>
      <c r="GX893" s="93"/>
      <c r="GY893" s="93"/>
      <c r="GZ893" s="93"/>
      <c r="HA893" s="93"/>
      <c r="HB893" s="93"/>
      <c r="HC893" s="93"/>
      <c r="HD893" s="93"/>
      <c r="HE893" s="93"/>
      <c r="HF893" s="93"/>
      <c r="HG893" s="93"/>
      <c r="HH893" s="93"/>
      <c r="HI893" s="93"/>
      <c r="HJ893" s="93"/>
      <c r="HK893" s="93"/>
      <c r="HL893" s="93"/>
      <c r="HM893" s="93"/>
      <c r="HN893" s="93"/>
      <c r="HO893" s="93"/>
      <c r="HP893" s="93"/>
      <c r="HQ893" s="93"/>
      <c r="HR893" s="93"/>
      <c r="HS893" s="93"/>
      <c r="HT893" s="93"/>
      <c r="HU893" s="93"/>
      <c r="HV893" s="93"/>
      <c r="HW893" s="93"/>
      <c r="HX893" s="93"/>
      <c r="HY893" s="93"/>
      <c r="HZ893" s="93"/>
      <c r="IA893" s="93"/>
      <c r="IB893" s="93"/>
      <c r="IC893" s="93"/>
      <c r="ID893" s="93"/>
      <c r="IE893" s="93"/>
      <c r="IF893" s="93"/>
      <c r="IG893" s="93"/>
      <c r="IH893" s="93"/>
      <c r="II893" s="93"/>
      <c r="IJ893" s="93"/>
      <c r="IK893" s="93"/>
      <c r="IL893" s="93"/>
      <c r="IM893" s="93"/>
      <c r="IN893" s="93"/>
      <c r="IO893" s="93"/>
      <c r="IP893" s="93"/>
      <c r="IQ893" s="93"/>
      <c r="IR893" s="93"/>
      <c r="IS893" s="93"/>
      <c r="IT893" s="93"/>
      <c r="IU893" s="93"/>
      <c r="IV893" s="93"/>
      <c r="IW893" s="93"/>
      <c r="IX893" s="93"/>
      <c r="IY893" s="93"/>
      <c r="IZ893" s="93"/>
      <c r="JA893" s="93"/>
      <c r="JB893" s="93"/>
      <c r="JC893" s="93"/>
      <c r="JD893" s="93"/>
      <c r="JE893" s="93"/>
      <c r="JF893" s="93"/>
      <c r="JG893" s="93"/>
      <c r="JH893" s="93"/>
      <c r="JI893" s="93"/>
      <c r="JJ893" s="93"/>
      <c r="JK893" s="93"/>
      <c r="JL893" s="93"/>
      <c r="JM893" s="93"/>
      <c r="JN893" s="93"/>
      <c r="JO893" s="93"/>
      <c r="JP893" s="93"/>
      <c r="JQ893" s="93"/>
      <c r="JR893" s="93"/>
      <c r="JS893" s="93"/>
    </row>
    <row r="894" spans="1:279" x14ac:dyDescent="0.25">
      <c r="A894" s="93"/>
      <c r="B894" s="93"/>
      <c r="C894" s="93"/>
      <c r="D894" s="93"/>
      <c r="E894" s="94"/>
      <c r="F894" s="191"/>
      <c r="G894" s="95"/>
      <c r="H894" s="191"/>
      <c r="I894" s="191"/>
      <c r="J894" s="96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93"/>
      <c r="BQ894" s="93"/>
      <c r="BR894" s="93"/>
      <c r="BS894" s="93"/>
      <c r="BT894" s="93"/>
      <c r="BU894" s="93"/>
      <c r="BV894" s="93"/>
      <c r="BW894" s="93"/>
      <c r="BX894" s="93"/>
      <c r="BY894" s="93"/>
      <c r="BZ894" s="93"/>
      <c r="CA894" s="93"/>
      <c r="CB894" s="93"/>
      <c r="CC894" s="93"/>
      <c r="CD894" s="93"/>
      <c r="CE894" s="93"/>
      <c r="CF894" s="93"/>
      <c r="CG894" s="93"/>
      <c r="CH894" s="93"/>
      <c r="CI894" s="93"/>
      <c r="CJ894" s="93"/>
      <c r="CK894" s="93"/>
      <c r="CL894" s="93"/>
      <c r="CM894" s="93"/>
      <c r="CN894" s="93"/>
      <c r="CO894" s="93"/>
      <c r="CP894" s="93"/>
      <c r="CQ894" s="93"/>
      <c r="CR894" s="93"/>
      <c r="CS894" s="93"/>
      <c r="CT894" s="93"/>
      <c r="CU894" s="93"/>
      <c r="CV894" s="93"/>
      <c r="CW894" s="93"/>
      <c r="CX894" s="93"/>
      <c r="CY894" s="93"/>
      <c r="CZ894" s="93"/>
      <c r="DA894" s="93"/>
      <c r="DB894" s="93"/>
      <c r="DC894" s="93"/>
      <c r="DD894" s="93"/>
      <c r="DE894" s="93"/>
      <c r="DF894" s="93"/>
      <c r="DG894" s="93"/>
      <c r="DH894" s="93"/>
      <c r="DI894" s="93"/>
      <c r="DJ894" s="93"/>
      <c r="DK894" s="93"/>
      <c r="DL894" s="93"/>
      <c r="DM894" s="93"/>
      <c r="DN894" s="93"/>
      <c r="DO894" s="93"/>
      <c r="DP894" s="93"/>
      <c r="DQ894" s="93"/>
      <c r="DR894" s="93"/>
      <c r="DS894" s="93"/>
      <c r="DT894" s="93"/>
      <c r="DU894" s="93"/>
      <c r="DV894" s="93"/>
      <c r="DW894" s="93"/>
      <c r="DX894" s="93"/>
      <c r="DY894" s="93"/>
      <c r="DZ894" s="93"/>
      <c r="EA894" s="93"/>
      <c r="EB894" s="93"/>
      <c r="EC894" s="93"/>
      <c r="ED894" s="93"/>
      <c r="EE894" s="93"/>
      <c r="EF894" s="93"/>
      <c r="EG894" s="93"/>
      <c r="EH894" s="93"/>
      <c r="EI894" s="93"/>
      <c r="EJ894" s="93"/>
      <c r="EK894" s="93"/>
      <c r="EL894" s="93"/>
      <c r="EM894" s="93"/>
      <c r="EN894" s="93"/>
      <c r="EO894" s="93"/>
      <c r="EP894" s="93"/>
      <c r="EQ894" s="93"/>
      <c r="ER894" s="93"/>
      <c r="ES894" s="93"/>
      <c r="ET894" s="93"/>
      <c r="EU894" s="93"/>
      <c r="EV894" s="93"/>
      <c r="EW894" s="93"/>
      <c r="EX894" s="93"/>
      <c r="EY894" s="93"/>
      <c r="EZ894" s="93"/>
      <c r="FA894" s="93"/>
      <c r="FB894" s="93"/>
      <c r="FC894" s="93"/>
      <c r="FD894" s="93"/>
      <c r="FE894" s="93"/>
      <c r="FF894" s="93"/>
      <c r="FG894" s="93"/>
      <c r="FH894" s="93"/>
      <c r="FI894" s="93"/>
      <c r="FJ894" s="93"/>
      <c r="FK894" s="93"/>
      <c r="FL894" s="93"/>
      <c r="FM894" s="93"/>
      <c r="FN894" s="93"/>
      <c r="FO894" s="93"/>
      <c r="FP894" s="93"/>
      <c r="FQ894" s="93"/>
      <c r="FR894" s="93"/>
      <c r="FS894" s="93"/>
      <c r="FT894" s="93"/>
      <c r="FU894" s="93"/>
      <c r="FV894" s="93"/>
      <c r="FW894" s="93"/>
      <c r="FX894" s="93"/>
      <c r="FY894" s="93"/>
      <c r="FZ894" s="93"/>
      <c r="GA894" s="93"/>
      <c r="GB894" s="93"/>
      <c r="GC894" s="93"/>
      <c r="GD894" s="93"/>
      <c r="GE894" s="93"/>
      <c r="GF894" s="93"/>
      <c r="GG894" s="93"/>
      <c r="GH894" s="93"/>
      <c r="GI894" s="93"/>
      <c r="GJ894" s="93"/>
      <c r="GK894" s="93"/>
      <c r="GL894" s="93"/>
      <c r="GM894" s="93"/>
      <c r="GN894" s="93"/>
      <c r="GO894" s="93"/>
      <c r="GP894" s="93"/>
      <c r="GQ894" s="93"/>
      <c r="GR894" s="93"/>
      <c r="GS894" s="93"/>
      <c r="GT894" s="93"/>
      <c r="GU894" s="93"/>
      <c r="GV894" s="93"/>
      <c r="GW894" s="93"/>
      <c r="GX894" s="93"/>
      <c r="GY894" s="93"/>
      <c r="GZ894" s="93"/>
      <c r="HA894" s="93"/>
      <c r="HB894" s="93"/>
      <c r="HC894" s="93"/>
      <c r="HD894" s="93"/>
      <c r="HE894" s="93"/>
      <c r="HF894" s="93"/>
      <c r="HG894" s="93"/>
      <c r="HH894" s="93"/>
      <c r="HI894" s="93"/>
      <c r="HJ894" s="93"/>
      <c r="HK894" s="93"/>
      <c r="HL894" s="93"/>
      <c r="HM894" s="93"/>
      <c r="HN894" s="93"/>
      <c r="HO894" s="93"/>
      <c r="HP894" s="93"/>
      <c r="HQ894" s="93"/>
      <c r="HR894" s="93"/>
      <c r="HS894" s="93"/>
      <c r="HT894" s="93"/>
      <c r="HU894" s="93"/>
      <c r="HV894" s="93"/>
      <c r="HW894" s="93"/>
      <c r="HX894" s="93"/>
      <c r="HY894" s="93"/>
      <c r="HZ894" s="93"/>
      <c r="IA894" s="93"/>
      <c r="IB894" s="93"/>
      <c r="IC894" s="93"/>
      <c r="ID894" s="93"/>
      <c r="IE894" s="93"/>
      <c r="IF894" s="93"/>
      <c r="IG894" s="93"/>
      <c r="IH894" s="93"/>
      <c r="II894" s="93"/>
      <c r="IJ894" s="93"/>
      <c r="IK894" s="93"/>
      <c r="IL894" s="93"/>
      <c r="IM894" s="93"/>
      <c r="IN894" s="93"/>
      <c r="IO894" s="93"/>
      <c r="IP894" s="93"/>
      <c r="IQ894" s="93"/>
      <c r="IR894" s="93"/>
      <c r="IS894" s="93"/>
      <c r="IT894" s="93"/>
      <c r="IU894" s="93"/>
      <c r="IV894" s="93"/>
      <c r="IW894" s="93"/>
      <c r="IX894" s="93"/>
      <c r="IY894" s="93"/>
      <c r="IZ894" s="93"/>
      <c r="JA894" s="93"/>
      <c r="JB894" s="93"/>
      <c r="JC894" s="93"/>
      <c r="JD894" s="93"/>
      <c r="JE894" s="93"/>
      <c r="JF894" s="93"/>
      <c r="JG894" s="93"/>
      <c r="JH894" s="93"/>
      <c r="JI894" s="93"/>
      <c r="JJ894" s="93"/>
      <c r="JK894" s="93"/>
      <c r="JL894" s="93"/>
      <c r="JM894" s="93"/>
      <c r="JN894" s="93"/>
      <c r="JO894" s="93"/>
      <c r="JP894" s="93"/>
      <c r="JQ894" s="93"/>
      <c r="JR894" s="93"/>
      <c r="JS894" s="93"/>
    </row>
    <row r="895" spans="1:279" x14ac:dyDescent="0.25">
      <c r="A895" s="93"/>
      <c r="B895" s="93"/>
      <c r="C895" s="93"/>
      <c r="D895" s="93"/>
      <c r="E895" s="94"/>
      <c r="F895" s="191"/>
      <c r="G895" s="95"/>
      <c r="H895" s="191"/>
      <c r="I895" s="191"/>
      <c r="J895" s="96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  <c r="CM895" s="93"/>
      <c r="CN895" s="93"/>
      <c r="CO895" s="93"/>
      <c r="CP895" s="93"/>
      <c r="CQ895" s="93"/>
      <c r="CR895" s="93"/>
      <c r="CS895" s="93"/>
      <c r="CT895" s="93"/>
      <c r="CU895" s="93"/>
      <c r="CV895" s="93"/>
      <c r="CW895" s="93"/>
      <c r="CX895" s="93"/>
      <c r="CY895" s="93"/>
      <c r="CZ895" s="93"/>
      <c r="DA895" s="93"/>
      <c r="DB895" s="93"/>
      <c r="DC895" s="93"/>
      <c r="DD895" s="93"/>
      <c r="DE895" s="93"/>
      <c r="DF895" s="93"/>
      <c r="DG895" s="93"/>
      <c r="DH895" s="93"/>
      <c r="DI895" s="93"/>
      <c r="DJ895" s="93"/>
      <c r="DK895" s="93"/>
      <c r="DL895" s="93"/>
      <c r="DM895" s="93"/>
      <c r="DN895" s="93"/>
      <c r="DO895" s="93"/>
      <c r="DP895" s="93"/>
      <c r="DQ895" s="93"/>
      <c r="DR895" s="93"/>
      <c r="DS895" s="93"/>
      <c r="DT895" s="93"/>
      <c r="DU895" s="93"/>
      <c r="DV895" s="93"/>
      <c r="DW895" s="93"/>
      <c r="DX895" s="93"/>
      <c r="DY895" s="93"/>
      <c r="DZ895" s="93"/>
      <c r="EA895" s="93"/>
      <c r="EB895" s="93"/>
      <c r="EC895" s="93"/>
      <c r="ED895" s="93"/>
      <c r="EE895" s="93"/>
      <c r="EF895" s="93"/>
      <c r="EG895" s="93"/>
      <c r="EH895" s="93"/>
      <c r="EI895" s="93"/>
      <c r="EJ895" s="93"/>
      <c r="EK895" s="93"/>
      <c r="EL895" s="93"/>
      <c r="EM895" s="93"/>
      <c r="EN895" s="93"/>
      <c r="EO895" s="93"/>
      <c r="EP895" s="93"/>
      <c r="EQ895" s="93"/>
      <c r="ER895" s="93"/>
      <c r="ES895" s="93"/>
      <c r="ET895" s="93"/>
      <c r="EU895" s="93"/>
      <c r="EV895" s="93"/>
      <c r="EW895" s="93"/>
      <c r="EX895" s="93"/>
      <c r="EY895" s="93"/>
      <c r="EZ895" s="93"/>
      <c r="FA895" s="93"/>
      <c r="FB895" s="93"/>
      <c r="FC895" s="93"/>
      <c r="FD895" s="93"/>
      <c r="FE895" s="93"/>
      <c r="FF895" s="93"/>
      <c r="FG895" s="93"/>
      <c r="FH895" s="93"/>
      <c r="FI895" s="93"/>
      <c r="FJ895" s="93"/>
      <c r="FK895" s="93"/>
      <c r="FL895" s="93"/>
      <c r="FM895" s="93"/>
      <c r="FN895" s="93"/>
      <c r="FO895" s="93"/>
      <c r="FP895" s="93"/>
      <c r="FQ895" s="93"/>
      <c r="FR895" s="93"/>
      <c r="FS895" s="93"/>
      <c r="FT895" s="93"/>
      <c r="FU895" s="93"/>
      <c r="FV895" s="93"/>
      <c r="FW895" s="93"/>
      <c r="FX895" s="93"/>
      <c r="FY895" s="93"/>
      <c r="FZ895" s="93"/>
      <c r="GA895" s="93"/>
      <c r="GB895" s="93"/>
      <c r="GC895" s="93"/>
      <c r="GD895" s="93"/>
      <c r="GE895" s="93"/>
      <c r="GF895" s="93"/>
      <c r="GG895" s="93"/>
      <c r="GH895" s="93"/>
      <c r="GI895" s="93"/>
      <c r="GJ895" s="93"/>
      <c r="GK895" s="93"/>
      <c r="GL895" s="93"/>
      <c r="GM895" s="93"/>
      <c r="GN895" s="93"/>
      <c r="GO895" s="93"/>
      <c r="GP895" s="93"/>
      <c r="GQ895" s="93"/>
      <c r="GR895" s="93"/>
      <c r="GS895" s="93"/>
      <c r="GT895" s="93"/>
      <c r="GU895" s="93"/>
      <c r="GV895" s="93"/>
      <c r="GW895" s="93"/>
      <c r="GX895" s="93"/>
      <c r="GY895" s="93"/>
      <c r="GZ895" s="93"/>
      <c r="HA895" s="93"/>
      <c r="HB895" s="93"/>
      <c r="HC895" s="93"/>
      <c r="HD895" s="93"/>
      <c r="HE895" s="93"/>
      <c r="HF895" s="93"/>
      <c r="HG895" s="93"/>
      <c r="HH895" s="93"/>
      <c r="HI895" s="93"/>
      <c r="HJ895" s="93"/>
      <c r="HK895" s="93"/>
      <c r="HL895" s="93"/>
      <c r="HM895" s="93"/>
      <c r="HN895" s="93"/>
      <c r="HO895" s="93"/>
      <c r="HP895" s="93"/>
      <c r="HQ895" s="93"/>
      <c r="HR895" s="93"/>
      <c r="HS895" s="93"/>
      <c r="HT895" s="93"/>
      <c r="HU895" s="93"/>
      <c r="HV895" s="93"/>
      <c r="HW895" s="93"/>
      <c r="HX895" s="93"/>
      <c r="HY895" s="93"/>
      <c r="HZ895" s="93"/>
      <c r="IA895" s="93"/>
      <c r="IB895" s="93"/>
      <c r="IC895" s="93"/>
      <c r="ID895" s="93"/>
      <c r="IE895" s="93"/>
      <c r="IF895" s="93"/>
      <c r="IG895" s="93"/>
      <c r="IH895" s="93"/>
      <c r="II895" s="93"/>
      <c r="IJ895" s="93"/>
      <c r="IK895" s="93"/>
      <c r="IL895" s="93"/>
      <c r="IM895" s="93"/>
      <c r="IN895" s="93"/>
      <c r="IO895" s="93"/>
      <c r="IP895" s="93"/>
      <c r="IQ895" s="93"/>
      <c r="IR895" s="93"/>
      <c r="IS895" s="93"/>
      <c r="IT895" s="93"/>
      <c r="IU895" s="93"/>
      <c r="IV895" s="93"/>
      <c r="IW895" s="93"/>
      <c r="IX895" s="93"/>
      <c r="IY895" s="93"/>
      <c r="IZ895" s="93"/>
      <c r="JA895" s="93"/>
      <c r="JB895" s="93"/>
      <c r="JC895" s="93"/>
      <c r="JD895" s="93"/>
      <c r="JE895" s="93"/>
      <c r="JF895" s="93"/>
      <c r="JG895" s="93"/>
      <c r="JH895" s="93"/>
      <c r="JI895" s="93"/>
      <c r="JJ895" s="93"/>
      <c r="JK895" s="93"/>
      <c r="JL895" s="93"/>
      <c r="JM895" s="93"/>
      <c r="JN895" s="93"/>
      <c r="JO895" s="93"/>
      <c r="JP895" s="93"/>
      <c r="JQ895" s="93"/>
      <c r="JR895" s="93"/>
      <c r="JS895" s="93"/>
    </row>
    <row r="896" spans="1:279" x14ac:dyDescent="0.25">
      <c r="A896" s="93"/>
      <c r="B896" s="93"/>
      <c r="C896" s="93"/>
      <c r="D896" s="93"/>
      <c r="E896" s="94"/>
      <c r="F896" s="191"/>
      <c r="G896" s="95"/>
      <c r="H896" s="191"/>
      <c r="I896" s="191"/>
      <c r="J896" s="96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3"/>
      <c r="CG896" s="93"/>
      <c r="CH896" s="93"/>
      <c r="CI896" s="93"/>
      <c r="CJ896" s="93"/>
      <c r="CK896" s="93"/>
      <c r="CL896" s="93"/>
      <c r="CM896" s="93"/>
      <c r="CN896" s="93"/>
      <c r="CO896" s="93"/>
      <c r="CP896" s="93"/>
      <c r="CQ896" s="93"/>
      <c r="CR896" s="93"/>
      <c r="CS896" s="93"/>
      <c r="CT896" s="93"/>
      <c r="CU896" s="93"/>
      <c r="CV896" s="93"/>
      <c r="CW896" s="93"/>
      <c r="CX896" s="93"/>
      <c r="CY896" s="93"/>
      <c r="CZ896" s="93"/>
      <c r="DA896" s="93"/>
      <c r="DB896" s="93"/>
      <c r="DC896" s="93"/>
      <c r="DD896" s="93"/>
      <c r="DE896" s="93"/>
      <c r="DF896" s="93"/>
      <c r="DG896" s="93"/>
      <c r="DH896" s="93"/>
      <c r="DI896" s="93"/>
      <c r="DJ896" s="93"/>
      <c r="DK896" s="93"/>
      <c r="DL896" s="93"/>
      <c r="DM896" s="93"/>
      <c r="DN896" s="93"/>
      <c r="DO896" s="93"/>
      <c r="DP896" s="93"/>
      <c r="DQ896" s="93"/>
      <c r="DR896" s="93"/>
      <c r="DS896" s="93"/>
      <c r="DT896" s="93"/>
      <c r="DU896" s="93"/>
      <c r="DV896" s="93"/>
      <c r="DW896" s="93"/>
      <c r="DX896" s="93"/>
      <c r="DY896" s="93"/>
      <c r="DZ896" s="93"/>
      <c r="EA896" s="93"/>
      <c r="EB896" s="93"/>
      <c r="EC896" s="93"/>
      <c r="ED896" s="93"/>
      <c r="EE896" s="93"/>
      <c r="EF896" s="93"/>
      <c r="EG896" s="93"/>
      <c r="EH896" s="93"/>
      <c r="EI896" s="93"/>
      <c r="EJ896" s="93"/>
      <c r="EK896" s="93"/>
      <c r="EL896" s="93"/>
      <c r="EM896" s="93"/>
      <c r="EN896" s="93"/>
      <c r="EO896" s="93"/>
      <c r="EP896" s="93"/>
      <c r="EQ896" s="93"/>
      <c r="ER896" s="93"/>
      <c r="ES896" s="93"/>
      <c r="ET896" s="93"/>
      <c r="EU896" s="93"/>
      <c r="EV896" s="93"/>
      <c r="EW896" s="93"/>
      <c r="EX896" s="93"/>
      <c r="EY896" s="93"/>
      <c r="EZ896" s="93"/>
      <c r="FA896" s="93"/>
      <c r="FB896" s="93"/>
      <c r="FC896" s="93"/>
      <c r="FD896" s="93"/>
      <c r="FE896" s="93"/>
      <c r="FF896" s="93"/>
      <c r="FG896" s="93"/>
      <c r="FH896" s="93"/>
      <c r="FI896" s="93"/>
      <c r="FJ896" s="93"/>
      <c r="FK896" s="93"/>
      <c r="FL896" s="93"/>
      <c r="FM896" s="93"/>
      <c r="FN896" s="93"/>
      <c r="FO896" s="93"/>
      <c r="FP896" s="93"/>
      <c r="FQ896" s="93"/>
      <c r="FR896" s="93"/>
      <c r="FS896" s="93"/>
      <c r="FT896" s="93"/>
      <c r="FU896" s="93"/>
      <c r="FV896" s="93"/>
      <c r="FW896" s="93"/>
      <c r="FX896" s="93"/>
      <c r="FY896" s="93"/>
      <c r="FZ896" s="93"/>
      <c r="GA896" s="93"/>
      <c r="GB896" s="93"/>
      <c r="GC896" s="93"/>
      <c r="GD896" s="93"/>
      <c r="GE896" s="93"/>
      <c r="GF896" s="93"/>
      <c r="GG896" s="93"/>
      <c r="GH896" s="93"/>
      <c r="GI896" s="93"/>
      <c r="GJ896" s="93"/>
      <c r="GK896" s="93"/>
      <c r="GL896" s="93"/>
      <c r="GM896" s="93"/>
      <c r="GN896" s="93"/>
      <c r="GO896" s="93"/>
      <c r="GP896" s="93"/>
      <c r="GQ896" s="93"/>
      <c r="GR896" s="93"/>
      <c r="GS896" s="93"/>
      <c r="GT896" s="93"/>
      <c r="GU896" s="93"/>
      <c r="GV896" s="93"/>
      <c r="GW896" s="93"/>
      <c r="GX896" s="93"/>
      <c r="GY896" s="93"/>
      <c r="GZ896" s="93"/>
      <c r="HA896" s="93"/>
      <c r="HB896" s="93"/>
      <c r="HC896" s="93"/>
      <c r="HD896" s="93"/>
      <c r="HE896" s="93"/>
      <c r="HF896" s="93"/>
      <c r="HG896" s="93"/>
      <c r="HH896" s="93"/>
      <c r="HI896" s="93"/>
      <c r="HJ896" s="93"/>
      <c r="HK896" s="93"/>
      <c r="HL896" s="93"/>
      <c r="HM896" s="93"/>
      <c r="HN896" s="93"/>
      <c r="HO896" s="93"/>
      <c r="HP896" s="93"/>
      <c r="HQ896" s="93"/>
      <c r="HR896" s="93"/>
      <c r="HS896" s="93"/>
      <c r="HT896" s="93"/>
      <c r="HU896" s="93"/>
      <c r="HV896" s="93"/>
      <c r="HW896" s="93"/>
      <c r="HX896" s="93"/>
      <c r="HY896" s="93"/>
      <c r="HZ896" s="93"/>
      <c r="IA896" s="93"/>
      <c r="IB896" s="93"/>
      <c r="IC896" s="93"/>
      <c r="ID896" s="93"/>
      <c r="IE896" s="93"/>
      <c r="IF896" s="93"/>
      <c r="IG896" s="93"/>
      <c r="IH896" s="93"/>
      <c r="II896" s="93"/>
      <c r="IJ896" s="93"/>
      <c r="IK896" s="93"/>
      <c r="IL896" s="93"/>
      <c r="IM896" s="93"/>
      <c r="IN896" s="93"/>
      <c r="IO896" s="93"/>
      <c r="IP896" s="93"/>
      <c r="IQ896" s="93"/>
      <c r="IR896" s="93"/>
      <c r="IS896" s="93"/>
      <c r="IT896" s="93"/>
      <c r="IU896" s="93"/>
      <c r="IV896" s="93"/>
      <c r="IW896" s="93"/>
      <c r="IX896" s="93"/>
      <c r="IY896" s="93"/>
      <c r="IZ896" s="93"/>
      <c r="JA896" s="93"/>
      <c r="JB896" s="93"/>
      <c r="JC896" s="93"/>
      <c r="JD896" s="93"/>
      <c r="JE896" s="93"/>
      <c r="JF896" s="93"/>
      <c r="JG896" s="93"/>
      <c r="JH896" s="93"/>
      <c r="JI896" s="93"/>
      <c r="JJ896" s="93"/>
      <c r="JK896" s="93"/>
      <c r="JL896" s="93"/>
      <c r="JM896" s="93"/>
      <c r="JN896" s="93"/>
      <c r="JO896" s="93"/>
      <c r="JP896" s="93"/>
      <c r="JQ896" s="93"/>
      <c r="JR896" s="93"/>
      <c r="JS896" s="93"/>
    </row>
    <row r="897" spans="1:279" x14ac:dyDescent="0.25">
      <c r="A897" s="93"/>
      <c r="B897" s="93"/>
      <c r="C897" s="93"/>
      <c r="D897" s="93"/>
      <c r="E897" s="94"/>
      <c r="F897" s="191"/>
      <c r="G897" s="95"/>
      <c r="H897" s="191"/>
      <c r="I897" s="191"/>
      <c r="J897" s="96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  <c r="CM897" s="93"/>
      <c r="CN897" s="93"/>
      <c r="CO897" s="93"/>
      <c r="CP897" s="93"/>
      <c r="CQ897" s="93"/>
      <c r="CR897" s="93"/>
      <c r="CS897" s="93"/>
      <c r="CT897" s="93"/>
      <c r="CU897" s="93"/>
      <c r="CV897" s="93"/>
      <c r="CW897" s="93"/>
      <c r="CX897" s="93"/>
      <c r="CY897" s="93"/>
      <c r="CZ897" s="93"/>
      <c r="DA897" s="93"/>
      <c r="DB897" s="93"/>
      <c r="DC897" s="93"/>
      <c r="DD897" s="93"/>
      <c r="DE897" s="93"/>
      <c r="DF897" s="93"/>
      <c r="DG897" s="93"/>
      <c r="DH897" s="93"/>
      <c r="DI897" s="93"/>
      <c r="DJ897" s="93"/>
      <c r="DK897" s="93"/>
      <c r="DL897" s="93"/>
      <c r="DM897" s="93"/>
      <c r="DN897" s="93"/>
      <c r="DO897" s="93"/>
      <c r="DP897" s="93"/>
      <c r="DQ897" s="93"/>
      <c r="DR897" s="93"/>
      <c r="DS897" s="93"/>
      <c r="DT897" s="93"/>
      <c r="DU897" s="93"/>
      <c r="DV897" s="93"/>
      <c r="DW897" s="93"/>
      <c r="DX897" s="93"/>
      <c r="DY897" s="93"/>
      <c r="DZ897" s="93"/>
      <c r="EA897" s="93"/>
      <c r="EB897" s="93"/>
      <c r="EC897" s="93"/>
      <c r="ED897" s="93"/>
      <c r="EE897" s="93"/>
      <c r="EF897" s="93"/>
      <c r="EG897" s="93"/>
      <c r="EH897" s="93"/>
      <c r="EI897" s="93"/>
      <c r="EJ897" s="93"/>
      <c r="EK897" s="93"/>
      <c r="EL897" s="93"/>
      <c r="EM897" s="93"/>
      <c r="EN897" s="93"/>
      <c r="EO897" s="93"/>
      <c r="EP897" s="93"/>
      <c r="EQ897" s="93"/>
      <c r="ER897" s="93"/>
      <c r="ES897" s="93"/>
      <c r="ET897" s="93"/>
      <c r="EU897" s="93"/>
      <c r="EV897" s="93"/>
      <c r="EW897" s="93"/>
      <c r="EX897" s="93"/>
      <c r="EY897" s="93"/>
      <c r="EZ897" s="93"/>
      <c r="FA897" s="93"/>
      <c r="FB897" s="93"/>
      <c r="FC897" s="93"/>
      <c r="FD897" s="93"/>
      <c r="FE897" s="93"/>
      <c r="FF897" s="93"/>
      <c r="FG897" s="93"/>
      <c r="FH897" s="93"/>
      <c r="FI897" s="93"/>
      <c r="FJ897" s="93"/>
      <c r="FK897" s="93"/>
      <c r="FL897" s="93"/>
      <c r="FM897" s="93"/>
      <c r="FN897" s="93"/>
      <c r="FO897" s="93"/>
      <c r="FP897" s="93"/>
      <c r="FQ897" s="93"/>
      <c r="FR897" s="93"/>
      <c r="FS897" s="93"/>
      <c r="FT897" s="93"/>
      <c r="FU897" s="93"/>
      <c r="FV897" s="93"/>
      <c r="FW897" s="93"/>
      <c r="FX897" s="93"/>
      <c r="FY897" s="93"/>
      <c r="FZ897" s="93"/>
      <c r="GA897" s="93"/>
      <c r="GB897" s="93"/>
      <c r="GC897" s="93"/>
      <c r="GD897" s="93"/>
      <c r="GE897" s="93"/>
      <c r="GF897" s="93"/>
      <c r="GG897" s="93"/>
      <c r="GH897" s="93"/>
      <c r="GI897" s="93"/>
      <c r="GJ897" s="93"/>
      <c r="GK897" s="93"/>
      <c r="GL897" s="93"/>
      <c r="GM897" s="93"/>
      <c r="GN897" s="93"/>
      <c r="GO897" s="93"/>
      <c r="GP897" s="93"/>
      <c r="GQ897" s="93"/>
      <c r="GR897" s="93"/>
      <c r="GS897" s="93"/>
      <c r="GT897" s="93"/>
      <c r="GU897" s="93"/>
      <c r="GV897" s="93"/>
      <c r="GW897" s="93"/>
      <c r="GX897" s="93"/>
      <c r="GY897" s="93"/>
      <c r="GZ897" s="93"/>
      <c r="HA897" s="93"/>
      <c r="HB897" s="93"/>
      <c r="HC897" s="93"/>
      <c r="HD897" s="93"/>
      <c r="HE897" s="93"/>
      <c r="HF897" s="93"/>
      <c r="HG897" s="93"/>
      <c r="HH897" s="93"/>
      <c r="HI897" s="93"/>
      <c r="HJ897" s="93"/>
      <c r="HK897" s="93"/>
      <c r="HL897" s="93"/>
      <c r="HM897" s="93"/>
      <c r="HN897" s="93"/>
      <c r="HO897" s="93"/>
      <c r="HP897" s="93"/>
      <c r="HQ897" s="93"/>
      <c r="HR897" s="93"/>
      <c r="HS897" s="93"/>
      <c r="HT897" s="93"/>
      <c r="HU897" s="93"/>
      <c r="HV897" s="93"/>
      <c r="HW897" s="93"/>
      <c r="HX897" s="93"/>
      <c r="HY897" s="93"/>
      <c r="HZ897" s="93"/>
      <c r="IA897" s="93"/>
      <c r="IB897" s="93"/>
      <c r="IC897" s="93"/>
      <c r="ID897" s="93"/>
      <c r="IE897" s="93"/>
      <c r="IF897" s="93"/>
      <c r="IG897" s="93"/>
      <c r="IH897" s="93"/>
      <c r="II897" s="93"/>
      <c r="IJ897" s="93"/>
      <c r="IK897" s="93"/>
      <c r="IL897" s="93"/>
      <c r="IM897" s="93"/>
      <c r="IN897" s="93"/>
      <c r="IO897" s="93"/>
      <c r="IP897" s="93"/>
      <c r="IQ897" s="93"/>
      <c r="IR897" s="93"/>
      <c r="IS897" s="93"/>
      <c r="IT897" s="93"/>
      <c r="IU897" s="93"/>
      <c r="IV897" s="93"/>
      <c r="IW897" s="93"/>
      <c r="IX897" s="93"/>
      <c r="IY897" s="93"/>
      <c r="IZ897" s="93"/>
      <c r="JA897" s="93"/>
      <c r="JB897" s="93"/>
      <c r="JC897" s="93"/>
      <c r="JD897" s="93"/>
      <c r="JE897" s="93"/>
      <c r="JF897" s="93"/>
      <c r="JG897" s="93"/>
      <c r="JH897" s="93"/>
      <c r="JI897" s="93"/>
      <c r="JJ897" s="93"/>
      <c r="JK897" s="93"/>
      <c r="JL897" s="93"/>
      <c r="JM897" s="93"/>
      <c r="JN897" s="93"/>
      <c r="JO897" s="93"/>
      <c r="JP897" s="93"/>
      <c r="JQ897" s="93"/>
      <c r="JR897" s="93"/>
      <c r="JS897" s="93"/>
    </row>
    <row r="898" spans="1:279" x14ac:dyDescent="0.25">
      <c r="A898" s="93"/>
      <c r="B898" s="93"/>
      <c r="C898" s="93"/>
      <c r="D898" s="93"/>
      <c r="E898" s="94"/>
      <c r="F898" s="191"/>
      <c r="G898" s="95"/>
      <c r="H898" s="191"/>
      <c r="I898" s="191"/>
      <c r="J898" s="96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93"/>
      <c r="BQ898" s="93"/>
      <c r="BR898" s="93"/>
      <c r="BS898" s="93"/>
      <c r="BT898" s="93"/>
      <c r="BU898" s="93"/>
      <c r="BV898" s="93"/>
      <c r="BW898" s="93"/>
      <c r="BX898" s="93"/>
      <c r="BY898" s="93"/>
      <c r="BZ898" s="93"/>
      <c r="CA898" s="93"/>
      <c r="CB898" s="93"/>
      <c r="CC898" s="93"/>
      <c r="CD898" s="93"/>
      <c r="CE898" s="93"/>
      <c r="CF898" s="93"/>
      <c r="CG898" s="93"/>
      <c r="CH898" s="93"/>
      <c r="CI898" s="93"/>
      <c r="CJ898" s="93"/>
      <c r="CK898" s="93"/>
      <c r="CL898" s="93"/>
      <c r="CM898" s="93"/>
      <c r="CN898" s="93"/>
      <c r="CO898" s="93"/>
      <c r="CP898" s="93"/>
      <c r="CQ898" s="93"/>
      <c r="CR898" s="93"/>
      <c r="CS898" s="93"/>
      <c r="CT898" s="93"/>
      <c r="CU898" s="93"/>
      <c r="CV898" s="93"/>
      <c r="CW898" s="93"/>
      <c r="CX898" s="93"/>
      <c r="CY898" s="93"/>
      <c r="CZ898" s="93"/>
      <c r="DA898" s="93"/>
      <c r="DB898" s="93"/>
      <c r="DC898" s="93"/>
      <c r="DD898" s="93"/>
      <c r="DE898" s="93"/>
      <c r="DF898" s="93"/>
      <c r="DG898" s="93"/>
      <c r="DH898" s="93"/>
      <c r="DI898" s="93"/>
      <c r="DJ898" s="93"/>
      <c r="DK898" s="93"/>
      <c r="DL898" s="93"/>
      <c r="DM898" s="93"/>
      <c r="DN898" s="93"/>
      <c r="DO898" s="93"/>
      <c r="DP898" s="93"/>
      <c r="DQ898" s="93"/>
      <c r="DR898" s="93"/>
      <c r="DS898" s="93"/>
      <c r="DT898" s="93"/>
      <c r="DU898" s="93"/>
      <c r="DV898" s="93"/>
      <c r="DW898" s="93"/>
      <c r="DX898" s="93"/>
      <c r="DY898" s="93"/>
      <c r="DZ898" s="93"/>
      <c r="EA898" s="93"/>
      <c r="EB898" s="93"/>
      <c r="EC898" s="93"/>
      <c r="ED898" s="93"/>
      <c r="EE898" s="93"/>
      <c r="EF898" s="93"/>
      <c r="EG898" s="93"/>
      <c r="EH898" s="93"/>
      <c r="EI898" s="93"/>
      <c r="EJ898" s="93"/>
      <c r="EK898" s="93"/>
      <c r="EL898" s="93"/>
      <c r="EM898" s="93"/>
      <c r="EN898" s="93"/>
      <c r="EO898" s="93"/>
      <c r="EP898" s="93"/>
      <c r="EQ898" s="93"/>
      <c r="ER898" s="93"/>
      <c r="ES898" s="93"/>
      <c r="ET898" s="93"/>
      <c r="EU898" s="93"/>
      <c r="EV898" s="93"/>
      <c r="EW898" s="93"/>
      <c r="EX898" s="93"/>
      <c r="EY898" s="93"/>
      <c r="EZ898" s="93"/>
      <c r="FA898" s="93"/>
      <c r="FB898" s="93"/>
      <c r="FC898" s="93"/>
      <c r="FD898" s="93"/>
      <c r="FE898" s="93"/>
      <c r="FF898" s="93"/>
      <c r="FG898" s="93"/>
      <c r="FH898" s="93"/>
      <c r="FI898" s="93"/>
      <c r="FJ898" s="93"/>
      <c r="FK898" s="93"/>
      <c r="FL898" s="93"/>
      <c r="FM898" s="93"/>
      <c r="FN898" s="93"/>
      <c r="FO898" s="93"/>
      <c r="FP898" s="93"/>
      <c r="FQ898" s="93"/>
      <c r="FR898" s="93"/>
      <c r="FS898" s="93"/>
      <c r="FT898" s="93"/>
      <c r="FU898" s="93"/>
      <c r="FV898" s="93"/>
      <c r="FW898" s="93"/>
      <c r="FX898" s="93"/>
      <c r="FY898" s="93"/>
      <c r="FZ898" s="93"/>
      <c r="GA898" s="93"/>
      <c r="GB898" s="93"/>
      <c r="GC898" s="93"/>
      <c r="GD898" s="93"/>
      <c r="GE898" s="93"/>
      <c r="GF898" s="93"/>
      <c r="GG898" s="93"/>
      <c r="GH898" s="93"/>
      <c r="GI898" s="93"/>
      <c r="GJ898" s="93"/>
      <c r="GK898" s="93"/>
      <c r="GL898" s="93"/>
      <c r="GM898" s="93"/>
      <c r="GN898" s="93"/>
      <c r="GO898" s="93"/>
      <c r="GP898" s="93"/>
      <c r="GQ898" s="93"/>
      <c r="GR898" s="93"/>
      <c r="GS898" s="93"/>
      <c r="GT898" s="93"/>
      <c r="GU898" s="93"/>
      <c r="GV898" s="93"/>
      <c r="GW898" s="93"/>
      <c r="GX898" s="93"/>
      <c r="GY898" s="93"/>
      <c r="GZ898" s="93"/>
      <c r="HA898" s="93"/>
      <c r="HB898" s="93"/>
      <c r="HC898" s="93"/>
      <c r="HD898" s="93"/>
      <c r="HE898" s="93"/>
      <c r="HF898" s="93"/>
      <c r="HG898" s="93"/>
      <c r="HH898" s="93"/>
      <c r="HI898" s="93"/>
      <c r="HJ898" s="93"/>
      <c r="HK898" s="93"/>
      <c r="HL898" s="93"/>
      <c r="HM898" s="93"/>
      <c r="HN898" s="93"/>
      <c r="HO898" s="93"/>
      <c r="HP898" s="93"/>
      <c r="HQ898" s="93"/>
      <c r="HR898" s="93"/>
      <c r="HS898" s="93"/>
      <c r="HT898" s="93"/>
      <c r="HU898" s="93"/>
      <c r="HV898" s="93"/>
      <c r="HW898" s="93"/>
      <c r="HX898" s="93"/>
      <c r="HY898" s="93"/>
      <c r="HZ898" s="93"/>
      <c r="IA898" s="93"/>
      <c r="IB898" s="93"/>
      <c r="IC898" s="93"/>
      <c r="ID898" s="93"/>
      <c r="IE898" s="93"/>
      <c r="IF898" s="93"/>
      <c r="IG898" s="93"/>
      <c r="IH898" s="93"/>
      <c r="II898" s="93"/>
      <c r="IJ898" s="93"/>
      <c r="IK898" s="93"/>
      <c r="IL898" s="93"/>
      <c r="IM898" s="93"/>
      <c r="IN898" s="93"/>
      <c r="IO898" s="93"/>
      <c r="IP898" s="93"/>
      <c r="IQ898" s="93"/>
      <c r="IR898" s="93"/>
      <c r="IS898" s="93"/>
      <c r="IT898" s="93"/>
      <c r="IU898" s="93"/>
      <c r="IV898" s="93"/>
      <c r="IW898" s="93"/>
      <c r="IX898" s="93"/>
      <c r="IY898" s="93"/>
      <c r="IZ898" s="93"/>
      <c r="JA898" s="93"/>
      <c r="JB898" s="93"/>
      <c r="JC898" s="93"/>
      <c r="JD898" s="93"/>
      <c r="JE898" s="93"/>
      <c r="JF898" s="93"/>
      <c r="JG898" s="93"/>
      <c r="JH898" s="93"/>
      <c r="JI898" s="93"/>
      <c r="JJ898" s="93"/>
      <c r="JK898" s="93"/>
      <c r="JL898" s="93"/>
      <c r="JM898" s="93"/>
      <c r="JN898" s="93"/>
      <c r="JO898" s="93"/>
      <c r="JP898" s="93"/>
      <c r="JQ898" s="93"/>
      <c r="JR898" s="93"/>
      <c r="JS898" s="93"/>
    </row>
    <row r="899" spans="1:279" x14ac:dyDescent="0.25">
      <c r="A899" s="93"/>
      <c r="B899" s="93"/>
      <c r="C899" s="93"/>
      <c r="D899" s="93"/>
      <c r="E899" s="94"/>
      <c r="F899" s="191"/>
      <c r="G899" s="95"/>
      <c r="H899" s="191"/>
      <c r="I899" s="191"/>
      <c r="J899" s="96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93"/>
      <c r="BQ899" s="93"/>
      <c r="BR899" s="93"/>
      <c r="BS899" s="93"/>
      <c r="BT899" s="93"/>
      <c r="BU899" s="93"/>
      <c r="BV899" s="93"/>
      <c r="BW899" s="93"/>
      <c r="BX899" s="93"/>
      <c r="BY899" s="93"/>
      <c r="BZ899" s="93"/>
      <c r="CA899" s="93"/>
      <c r="CB899" s="93"/>
      <c r="CC899" s="93"/>
      <c r="CD899" s="93"/>
      <c r="CE899" s="93"/>
      <c r="CF899" s="93"/>
      <c r="CG899" s="93"/>
      <c r="CH899" s="93"/>
      <c r="CI899" s="93"/>
      <c r="CJ899" s="93"/>
      <c r="CK899" s="93"/>
      <c r="CL899" s="93"/>
      <c r="CM899" s="93"/>
      <c r="CN899" s="93"/>
      <c r="CO899" s="93"/>
      <c r="CP899" s="93"/>
      <c r="CQ899" s="93"/>
      <c r="CR899" s="93"/>
      <c r="CS899" s="93"/>
      <c r="CT899" s="93"/>
      <c r="CU899" s="93"/>
      <c r="CV899" s="93"/>
      <c r="CW899" s="93"/>
      <c r="CX899" s="93"/>
      <c r="CY899" s="93"/>
      <c r="CZ899" s="93"/>
      <c r="DA899" s="93"/>
      <c r="DB899" s="93"/>
      <c r="DC899" s="93"/>
      <c r="DD899" s="93"/>
      <c r="DE899" s="93"/>
      <c r="DF899" s="93"/>
      <c r="DG899" s="93"/>
      <c r="DH899" s="93"/>
      <c r="DI899" s="93"/>
      <c r="DJ899" s="93"/>
      <c r="DK899" s="93"/>
      <c r="DL899" s="93"/>
      <c r="DM899" s="93"/>
      <c r="DN899" s="93"/>
      <c r="DO899" s="93"/>
      <c r="DP899" s="93"/>
      <c r="DQ899" s="93"/>
      <c r="DR899" s="93"/>
      <c r="DS899" s="93"/>
      <c r="DT899" s="93"/>
      <c r="DU899" s="93"/>
      <c r="DV899" s="93"/>
      <c r="DW899" s="93"/>
      <c r="DX899" s="93"/>
      <c r="DY899" s="93"/>
      <c r="DZ899" s="93"/>
      <c r="EA899" s="93"/>
      <c r="EB899" s="93"/>
      <c r="EC899" s="93"/>
      <c r="ED899" s="93"/>
      <c r="EE899" s="93"/>
      <c r="EF899" s="93"/>
      <c r="EG899" s="93"/>
      <c r="EH899" s="93"/>
      <c r="EI899" s="93"/>
      <c r="EJ899" s="93"/>
      <c r="EK899" s="93"/>
      <c r="EL899" s="93"/>
      <c r="EM899" s="93"/>
      <c r="EN899" s="93"/>
      <c r="EO899" s="93"/>
      <c r="EP899" s="93"/>
      <c r="EQ899" s="93"/>
      <c r="ER899" s="93"/>
      <c r="ES899" s="93"/>
      <c r="ET899" s="93"/>
      <c r="EU899" s="93"/>
      <c r="EV899" s="93"/>
      <c r="EW899" s="93"/>
      <c r="EX899" s="93"/>
      <c r="EY899" s="93"/>
      <c r="EZ899" s="93"/>
      <c r="FA899" s="93"/>
      <c r="FB899" s="93"/>
      <c r="FC899" s="93"/>
      <c r="FD899" s="93"/>
      <c r="FE899" s="93"/>
      <c r="FF899" s="93"/>
      <c r="FG899" s="93"/>
      <c r="FH899" s="93"/>
      <c r="FI899" s="93"/>
      <c r="FJ899" s="93"/>
      <c r="FK899" s="93"/>
      <c r="FL899" s="93"/>
      <c r="FM899" s="93"/>
      <c r="FN899" s="93"/>
      <c r="FO899" s="93"/>
      <c r="FP899" s="93"/>
      <c r="FQ899" s="93"/>
      <c r="FR899" s="93"/>
      <c r="FS899" s="93"/>
      <c r="FT899" s="93"/>
      <c r="FU899" s="93"/>
      <c r="FV899" s="93"/>
      <c r="FW899" s="93"/>
      <c r="FX899" s="93"/>
      <c r="FY899" s="93"/>
      <c r="FZ899" s="93"/>
      <c r="GA899" s="93"/>
      <c r="GB899" s="93"/>
      <c r="GC899" s="93"/>
      <c r="GD899" s="93"/>
      <c r="GE899" s="93"/>
      <c r="GF899" s="93"/>
      <c r="GG899" s="93"/>
      <c r="GH899" s="93"/>
      <c r="GI899" s="93"/>
      <c r="GJ899" s="93"/>
      <c r="GK899" s="93"/>
      <c r="GL899" s="93"/>
      <c r="GM899" s="93"/>
      <c r="GN899" s="93"/>
      <c r="GO899" s="93"/>
      <c r="GP899" s="93"/>
      <c r="GQ899" s="93"/>
      <c r="GR899" s="93"/>
      <c r="GS899" s="93"/>
      <c r="GT899" s="93"/>
      <c r="GU899" s="93"/>
      <c r="GV899" s="93"/>
      <c r="GW899" s="93"/>
      <c r="GX899" s="93"/>
      <c r="GY899" s="93"/>
      <c r="GZ899" s="93"/>
      <c r="HA899" s="93"/>
      <c r="HB899" s="93"/>
      <c r="HC899" s="93"/>
      <c r="HD899" s="93"/>
      <c r="HE899" s="93"/>
      <c r="HF899" s="93"/>
      <c r="HG899" s="93"/>
      <c r="HH899" s="93"/>
      <c r="HI899" s="93"/>
      <c r="HJ899" s="93"/>
      <c r="HK899" s="93"/>
      <c r="HL899" s="93"/>
      <c r="HM899" s="93"/>
      <c r="HN899" s="93"/>
      <c r="HO899" s="93"/>
      <c r="HP899" s="93"/>
      <c r="HQ899" s="93"/>
      <c r="HR899" s="93"/>
      <c r="HS899" s="93"/>
      <c r="HT899" s="93"/>
      <c r="HU899" s="93"/>
      <c r="HV899" s="93"/>
      <c r="HW899" s="93"/>
      <c r="HX899" s="93"/>
      <c r="HY899" s="93"/>
      <c r="HZ899" s="93"/>
      <c r="IA899" s="93"/>
      <c r="IB899" s="93"/>
      <c r="IC899" s="93"/>
      <c r="ID899" s="93"/>
      <c r="IE899" s="93"/>
      <c r="IF899" s="93"/>
      <c r="IG899" s="93"/>
      <c r="IH899" s="93"/>
      <c r="II899" s="93"/>
      <c r="IJ899" s="93"/>
      <c r="IK899" s="93"/>
      <c r="IL899" s="93"/>
      <c r="IM899" s="93"/>
      <c r="IN899" s="93"/>
      <c r="IO899" s="93"/>
      <c r="IP899" s="93"/>
      <c r="IQ899" s="93"/>
      <c r="IR899" s="93"/>
      <c r="IS899" s="93"/>
      <c r="IT899" s="93"/>
      <c r="IU899" s="93"/>
      <c r="IV899" s="93"/>
      <c r="IW899" s="93"/>
      <c r="IX899" s="93"/>
      <c r="IY899" s="93"/>
      <c r="IZ899" s="93"/>
      <c r="JA899" s="93"/>
      <c r="JB899" s="93"/>
      <c r="JC899" s="93"/>
      <c r="JD899" s="93"/>
      <c r="JE899" s="93"/>
      <c r="JF899" s="93"/>
      <c r="JG899" s="93"/>
      <c r="JH899" s="93"/>
      <c r="JI899" s="93"/>
      <c r="JJ899" s="93"/>
      <c r="JK899" s="93"/>
      <c r="JL899" s="93"/>
      <c r="JM899" s="93"/>
      <c r="JN899" s="93"/>
      <c r="JO899" s="93"/>
      <c r="JP899" s="93"/>
      <c r="JQ899" s="93"/>
      <c r="JR899" s="93"/>
      <c r="JS899" s="93"/>
    </row>
    <row r="900" spans="1:279" x14ac:dyDescent="0.25">
      <c r="A900" s="93"/>
      <c r="B900" s="93"/>
      <c r="C900" s="93"/>
      <c r="D900" s="93"/>
      <c r="E900" s="94"/>
      <c r="F900" s="191"/>
      <c r="G900" s="95"/>
      <c r="H900" s="191"/>
      <c r="I900" s="191"/>
      <c r="J900" s="96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3"/>
      <c r="BL900" s="93"/>
      <c r="BM900" s="93"/>
      <c r="BN900" s="93"/>
      <c r="BO900" s="93"/>
      <c r="BP900" s="93"/>
      <c r="BQ900" s="93"/>
      <c r="BR900" s="93"/>
      <c r="BS900" s="93"/>
      <c r="BT900" s="93"/>
      <c r="BU900" s="93"/>
      <c r="BV900" s="93"/>
      <c r="BW900" s="93"/>
      <c r="BX900" s="93"/>
      <c r="BY900" s="93"/>
      <c r="BZ900" s="93"/>
      <c r="CA900" s="93"/>
      <c r="CB900" s="93"/>
      <c r="CC900" s="93"/>
      <c r="CD900" s="93"/>
      <c r="CE900" s="93"/>
      <c r="CF900" s="93"/>
      <c r="CG900" s="93"/>
      <c r="CH900" s="93"/>
      <c r="CI900" s="93"/>
      <c r="CJ900" s="93"/>
      <c r="CK900" s="93"/>
      <c r="CL900" s="93"/>
      <c r="CM900" s="93"/>
      <c r="CN900" s="93"/>
      <c r="CO900" s="93"/>
      <c r="CP900" s="93"/>
      <c r="CQ900" s="93"/>
      <c r="CR900" s="93"/>
      <c r="CS900" s="93"/>
      <c r="CT900" s="93"/>
      <c r="CU900" s="93"/>
      <c r="CV900" s="93"/>
      <c r="CW900" s="93"/>
      <c r="CX900" s="93"/>
      <c r="CY900" s="93"/>
      <c r="CZ900" s="93"/>
      <c r="DA900" s="93"/>
      <c r="DB900" s="93"/>
      <c r="DC900" s="93"/>
      <c r="DD900" s="93"/>
      <c r="DE900" s="93"/>
      <c r="DF900" s="93"/>
      <c r="DG900" s="93"/>
      <c r="DH900" s="93"/>
      <c r="DI900" s="93"/>
      <c r="DJ900" s="93"/>
      <c r="DK900" s="93"/>
      <c r="DL900" s="93"/>
      <c r="DM900" s="93"/>
      <c r="DN900" s="93"/>
      <c r="DO900" s="93"/>
      <c r="DP900" s="93"/>
      <c r="DQ900" s="93"/>
      <c r="DR900" s="93"/>
      <c r="DS900" s="93"/>
      <c r="DT900" s="93"/>
      <c r="DU900" s="93"/>
      <c r="DV900" s="93"/>
      <c r="DW900" s="93"/>
      <c r="DX900" s="93"/>
      <c r="DY900" s="93"/>
      <c r="DZ900" s="93"/>
      <c r="EA900" s="93"/>
      <c r="EB900" s="93"/>
      <c r="EC900" s="93"/>
      <c r="ED900" s="93"/>
      <c r="EE900" s="93"/>
      <c r="EF900" s="93"/>
      <c r="EG900" s="93"/>
      <c r="EH900" s="93"/>
      <c r="EI900" s="93"/>
      <c r="EJ900" s="93"/>
      <c r="EK900" s="93"/>
      <c r="EL900" s="93"/>
      <c r="EM900" s="93"/>
      <c r="EN900" s="93"/>
      <c r="EO900" s="93"/>
      <c r="EP900" s="93"/>
      <c r="EQ900" s="93"/>
      <c r="ER900" s="93"/>
      <c r="ES900" s="93"/>
      <c r="ET900" s="93"/>
      <c r="EU900" s="93"/>
      <c r="EV900" s="93"/>
      <c r="EW900" s="93"/>
      <c r="EX900" s="93"/>
      <c r="EY900" s="93"/>
      <c r="EZ900" s="93"/>
      <c r="FA900" s="93"/>
      <c r="FB900" s="93"/>
      <c r="FC900" s="93"/>
      <c r="FD900" s="93"/>
      <c r="FE900" s="93"/>
      <c r="FF900" s="93"/>
      <c r="FG900" s="93"/>
      <c r="FH900" s="93"/>
      <c r="FI900" s="93"/>
      <c r="FJ900" s="93"/>
      <c r="FK900" s="93"/>
      <c r="FL900" s="93"/>
      <c r="FM900" s="93"/>
      <c r="FN900" s="93"/>
      <c r="FO900" s="93"/>
      <c r="FP900" s="93"/>
      <c r="FQ900" s="93"/>
      <c r="FR900" s="93"/>
      <c r="FS900" s="93"/>
      <c r="FT900" s="93"/>
      <c r="FU900" s="93"/>
      <c r="FV900" s="93"/>
      <c r="FW900" s="93"/>
      <c r="FX900" s="93"/>
      <c r="FY900" s="93"/>
      <c r="FZ900" s="93"/>
      <c r="GA900" s="93"/>
      <c r="GB900" s="93"/>
      <c r="GC900" s="93"/>
      <c r="GD900" s="93"/>
      <c r="GE900" s="93"/>
      <c r="GF900" s="93"/>
      <c r="GG900" s="93"/>
      <c r="GH900" s="93"/>
      <c r="GI900" s="93"/>
      <c r="GJ900" s="93"/>
      <c r="GK900" s="93"/>
      <c r="GL900" s="93"/>
      <c r="GM900" s="93"/>
      <c r="GN900" s="93"/>
      <c r="GO900" s="93"/>
      <c r="GP900" s="93"/>
      <c r="GQ900" s="93"/>
      <c r="GR900" s="93"/>
      <c r="GS900" s="93"/>
      <c r="GT900" s="93"/>
      <c r="GU900" s="93"/>
      <c r="GV900" s="93"/>
      <c r="GW900" s="93"/>
      <c r="GX900" s="93"/>
      <c r="GY900" s="93"/>
      <c r="GZ900" s="93"/>
      <c r="HA900" s="93"/>
      <c r="HB900" s="93"/>
      <c r="HC900" s="93"/>
      <c r="HD900" s="93"/>
      <c r="HE900" s="93"/>
      <c r="HF900" s="93"/>
      <c r="HG900" s="93"/>
      <c r="HH900" s="93"/>
      <c r="HI900" s="93"/>
      <c r="HJ900" s="93"/>
      <c r="HK900" s="93"/>
      <c r="HL900" s="93"/>
      <c r="HM900" s="93"/>
      <c r="HN900" s="93"/>
      <c r="HO900" s="93"/>
      <c r="HP900" s="93"/>
      <c r="HQ900" s="93"/>
      <c r="HR900" s="93"/>
      <c r="HS900" s="93"/>
      <c r="HT900" s="93"/>
      <c r="HU900" s="93"/>
      <c r="HV900" s="93"/>
      <c r="HW900" s="93"/>
      <c r="HX900" s="93"/>
      <c r="HY900" s="93"/>
      <c r="HZ900" s="93"/>
      <c r="IA900" s="93"/>
      <c r="IB900" s="93"/>
      <c r="IC900" s="93"/>
      <c r="ID900" s="93"/>
      <c r="IE900" s="93"/>
      <c r="IF900" s="93"/>
      <c r="IG900" s="93"/>
      <c r="IH900" s="93"/>
      <c r="II900" s="93"/>
      <c r="IJ900" s="93"/>
      <c r="IK900" s="93"/>
      <c r="IL900" s="93"/>
      <c r="IM900" s="93"/>
      <c r="IN900" s="93"/>
      <c r="IO900" s="93"/>
      <c r="IP900" s="93"/>
      <c r="IQ900" s="93"/>
      <c r="IR900" s="93"/>
      <c r="IS900" s="93"/>
      <c r="IT900" s="93"/>
      <c r="IU900" s="93"/>
      <c r="IV900" s="93"/>
      <c r="IW900" s="93"/>
      <c r="IX900" s="93"/>
      <c r="IY900" s="93"/>
      <c r="IZ900" s="93"/>
      <c r="JA900" s="93"/>
      <c r="JB900" s="93"/>
      <c r="JC900" s="93"/>
      <c r="JD900" s="93"/>
      <c r="JE900" s="93"/>
      <c r="JF900" s="93"/>
      <c r="JG900" s="93"/>
      <c r="JH900" s="93"/>
      <c r="JI900" s="93"/>
      <c r="JJ900" s="93"/>
      <c r="JK900" s="93"/>
      <c r="JL900" s="93"/>
      <c r="JM900" s="93"/>
      <c r="JN900" s="93"/>
      <c r="JO900" s="93"/>
      <c r="JP900" s="93"/>
      <c r="JQ900" s="93"/>
      <c r="JR900" s="93"/>
      <c r="JS900" s="93"/>
    </row>
    <row r="901" spans="1:279" x14ac:dyDescent="0.25">
      <c r="A901" s="93"/>
      <c r="B901" s="93"/>
      <c r="C901" s="93"/>
      <c r="D901" s="93"/>
      <c r="E901" s="94"/>
      <c r="F901" s="191"/>
      <c r="G901" s="95"/>
      <c r="H901" s="191"/>
      <c r="I901" s="191"/>
      <c r="J901" s="96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3"/>
      <c r="BL901" s="93"/>
      <c r="BM901" s="93"/>
      <c r="BN901" s="93"/>
      <c r="BO901" s="93"/>
      <c r="BP901" s="93"/>
      <c r="BQ901" s="93"/>
      <c r="BR901" s="93"/>
      <c r="BS901" s="93"/>
      <c r="BT901" s="93"/>
      <c r="BU901" s="93"/>
      <c r="BV901" s="93"/>
      <c r="BW901" s="93"/>
      <c r="BX901" s="93"/>
      <c r="BY901" s="93"/>
      <c r="BZ901" s="93"/>
      <c r="CA901" s="93"/>
      <c r="CB901" s="93"/>
      <c r="CC901" s="93"/>
      <c r="CD901" s="93"/>
      <c r="CE901" s="93"/>
      <c r="CF901" s="93"/>
      <c r="CG901" s="93"/>
      <c r="CH901" s="93"/>
      <c r="CI901" s="93"/>
      <c r="CJ901" s="93"/>
      <c r="CK901" s="93"/>
      <c r="CL901" s="93"/>
      <c r="CM901" s="93"/>
      <c r="CN901" s="93"/>
      <c r="CO901" s="93"/>
      <c r="CP901" s="93"/>
      <c r="CQ901" s="93"/>
      <c r="CR901" s="93"/>
      <c r="CS901" s="93"/>
      <c r="CT901" s="93"/>
      <c r="CU901" s="93"/>
      <c r="CV901" s="93"/>
      <c r="CW901" s="93"/>
      <c r="CX901" s="93"/>
      <c r="CY901" s="93"/>
      <c r="CZ901" s="93"/>
      <c r="DA901" s="93"/>
      <c r="DB901" s="93"/>
      <c r="DC901" s="93"/>
      <c r="DD901" s="93"/>
      <c r="DE901" s="93"/>
      <c r="DF901" s="93"/>
      <c r="DG901" s="93"/>
      <c r="DH901" s="93"/>
      <c r="DI901" s="93"/>
      <c r="DJ901" s="93"/>
      <c r="DK901" s="93"/>
      <c r="DL901" s="93"/>
      <c r="DM901" s="93"/>
      <c r="DN901" s="93"/>
      <c r="DO901" s="93"/>
      <c r="DP901" s="93"/>
      <c r="DQ901" s="93"/>
      <c r="DR901" s="93"/>
      <c r="DS901" s="93"/>
      <c r="DT901" s="93"/>
      <c r="DU901" s="93"/>
      <c r="DV901" s="93"/>
      <c r="DW901" s="93"/>
      <c r="DX901" s="93"/>
      <c r="DY901" s="93"/>
      <c r="DZ901" s="93"/>
      <c r="EA901" s="93"/>
      <c r="EB901" s="93"/>
      <c r="EC901" s="93"/>
      <c r="ED901" s="93"/>
      <c r="EE901" s="93"/>
      <c r="EF901" s="93"/>
      <c r="EG901" s="93"/>
      <c r="EH901" s="93"/>
      <c r="EI901" s="93"/>
      <c r="EJ901" s="93"/>
      <c r="EK901" s="93"/>
      <c r="EL901" s="93"/>
      <c r="EM901" s="93"/>
      <c r="EN901" s="93"/>
      <c r="EO901" s="93"/>
      <c r="EP901" s="93"/>
      <c r="EQ901" s="93"/>
      <c r="ER901" s="93"/>
      <c r="ES901" s="93"/>
      <c r="ET901" s="93"/>
      <c r="EU901" s="93"/>
      <c r="EV901" s="93"/>
      <c r="EW901" s="93"/>
      <c r="EX901" s="93"/>
      <c r="EY901" s="93"/>
      <c r="EZ901" s="93"/>
      <c r="FA901" s="93"/>
      <c r="FB901" s="93"/>
      <c r="FC901" s="93"/>
      <c r="FD901" s="93"/>
      <c r="FE901" s="93"/>
      <c r="FF901" s="93"/>
      <c r="FG901" s="93"/>
      <c r="FH901" s="93"/>
      <c r="FI901" s="93"/>
      <c r="FJ901" s="93"/>
      <c r="FK901" s="93"/>
      <c r="FL901" s="93"/>
      <c r="FM901" s="93"/>
      <c r="FN901" s="93"/>
      <c r="FO901" s="93"/>
      <c r="FP901" s="93"/>
      <c r="FQ901" s="93"/>
      <c r="FR901" s="93"/>
      <c r="FS901" s="93"/>
      <c r="FT901" s="93"/>
      <c r="FU901" s="93"/>
      <c r="FV901" s="93"/>
      <c r="FW901" s="93"/>
      <c r="FX901" s="93"/>
      <c r="FY901" s="93"/>
      <c r="FZ901" s="93"/>
      <c r="GA901" s="93"/>
      <c r="GB901" s="93"/>
      <c r="GC901" s="93"/>
      <c r="GD901" s="93"/>
      <c r="GE901" s="93"/>
      <c r="GF901" s="93"/>
      <c r="GG901" s="93"/>
      <c r="GH901" s="93"/>
      <c r="GI901" s="93"/>
      <c r="GJ901" s="93"/>
      <c r="GK901" s="93"/>
      <c r="GL901" s="93"/>
      <c r="GM901" s="93"/>
      <c r="GN901" s="93"/>
      <c r="GO901" s="93"/>
      <c r="GP901" s="93"/>
      <c r="GQ901" s="93"/>
      <c r="GR901" s="93"/>
      <c r="GS901" s="93"/>
      <c r="GT901" s="93"/>
      <c r="GU901" s="93"/>
      <c r="GV901" s="93"/>
      <c r="GW901" s="93"/>
      <c r="GX901" s="93"/>
      <c r="GY901" s="93"/>
      <c r="GZ901" s="93"/>
      <c r="HA901" s="93"/>
      <c r="HB901" s="93"/>
      <c r="HC901" s="93"/>
      <c r="HD901" s="93"/>
      <c r="HE901" s="93"/>
      <c r="HF901" s="93"/>
      <c r="HG901" s="93"/>
      <c r="HH901" s="93"/>
      <c r="HI901" s="93"/>
      <c r="HJ901" s="93"/>
      <c r="HK901" s="93"/>
      <c r="HL901" s="93"/>
      <c r="HM901" s="93"/>
      <c r="HN901" s="93"/>
      <c r="HO901" s="93"/>
      <c r="HP901" s="93"/>
      <c r="HQ901" s="93"/>
      <c r="HR901" s="93"/>
      <c r="HS901" s="93"/>
      <c r="HT901" s="93"/>
      <c r="HU901" s="93"/>
      <c r="HV901" s="93"/>
      <c r="HW901" s="93"/>
      <c r="HX901" s="93"/>
      <c r="HY901" s="93"/>
      <c r="HZ901" s="93"/>
      <c r="IA901" s="93"/>
      <c r="IB901" s="93"/>
      <c r="IC901" s="93"/>
      <c r="ID901" s="93"/>
      <c r="IE901" s="93"/>
      <c r="IF901" s="93"/>
      <c r="IG901" s="93"/>
      <c r="IH901" s="93"/>
      <c r="II901" s="93"/>
      <c r="IJ901" s="93"/>
      <c r="IK901" s="93"/>
      <c r="IL901" s="93"/>
      <c r="IM901" s="93"/>
      <c r="IN901" s="93"/>
      <c r="IO901" s="93"/>
      <c r="IP901" s="93"/>
      <c r="IQ901" s="93"/>
      <c r="IR901" s="93"/>
      <c r="IS901" s="93"/>
      <c r="IT901" s="93"/>
      <c r="IU901" s="93"/>
      <c r="IV901" s="93"/>
      <c r="IW901" s="93"/>
      <c r="IX901" s="93"/>
      <c r="IY901" s="93"/>
      <c r="IZ901" s="93"/>
      <c r="JA901" s="93"/>
      <c r="JB901" s="93"/>
      <c r="JC901" s="93"/>
      <c r="JD901" s="93"/>
      <c r="JE901" s="93"/>
      <c r="JF901" s="93"/>
      <c r="JG901" s="93"/>
      <c r="JH901" s="93"/>
      <c r="JI901" s="93"/>
      <c r="JJ901" s="93"/>
      <c r="JK901" s="93"/>
      <c r="JL901" s="93"/>
      <c r="JM901" s="93"/>
      <c r="JN901" s="93"/>
      <c r="JO901" s="93"/>
      <c r="JP901" s="93"/>
      <c r="JQ901" s="93"/>
      <c r="JR901" s="93"/>
      <c r="JS901" s="93"/>
    </row>
    <row r="902" spans="1:279" x14ac:dyDescent="0.25">
      <c r="A902" s="93"/>
      <c r="B902" s="93"/>
      <c r="C902" s="93"/>
      <c r="D902" s="93"/>
      <c r="E902" s="94"/>
      <c r="F902" s="191"/>
      <c r="G902" s="95"/>
      <c r="H902" s="191"/>
      <c r="I902" s="191"/>
      <c r="J902" s="96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3"/>
      <c r="BL902" s="93"/>
      <c r="BM902" s="93"/>
      <c r="BN902" s="93"/>
      <c r="BO902" s="93"/>
      <c r="BP902" s="93"/>
      <c r="BQ902" s="93"/>
      <c r="BR902" s="93"/>
      <c r="BS902" s="93"/>
      <c r="BT902" s="93"/>
      <c r="BU902" s="93"/>
      <c r="BV902" s="93"/>
      <c r="BW902" s="93"/>
      <c r="BX902" s="93"/>
      <c r="BY902" s="93"/>
      <c r="BZ902" s="93"/>
      <c r="CA902" s="93"/>
      <c r="CB902" s="93"/>
      <c r="CC902" s="93"/>
      <c r="CD902" s="93"/>
      <c r="CE902" s="93"/>
      <c r="CF902" s="93"/>
      <c r="CG902" s="93"/>
      <c r="CH902" s="93"/>
      <c r="CI902" s="93"/>
      <c r="CJ902" s="93"/>
      <c r="CK902" s="93"/>
      <c r="CL902" s="93"/>
      <c r="CM902" s="93"/>
      <c r="CN902" s="93"/>
      <c r="CO902" s="93"/>
      <c r="CP902" s="93"/>
      <c r="CQ902" s="93"/>
      <c r="CR902" s="93"/>
      <c r="CS902" s="93"/>
      <c r="CT902" s="93"/>
      <c r="CU902" s="93"/>
      <c r="CV902" s="93"/>
      <c r="CW902" s="93"/>
      <c r="CX902" s="93"/>
      <c r="CY902" s="93"/>
      <c r="CZ902" s="93"/>
      <c r="DA902" s="93"/>
      <c r="DB902" s="93"/>
      <c r="DC902" s="93"/>
      <c r="DD902" s="93"/>
      <c r="DE902" s="93"/>
      <c r="DF902" s="93"/>
      <c r="DG902" s="93"/>
      <c r="DH902" s="93"/>
      <c r="DI902" s="93"/>
      <c r="DJ902" s="93"/>
      <c r="DK902" s="93"/>
      <c r="DL902" s="93"/>
      <c r="DM902" s="93"/>
      <c r="DN902" s="93"/>
      <c r="DO902" s="93"/>
      <c r="DP902" s="93"/>
      <c r="DQ902" s="93"/>
      <c r="DR902" s="93"/>
      <c r="DS902" s="93"/>
      <c r="DT902" s="93"/>
      <c r="DU902" s="93"/>
      <c r="DV902" s="93"/>
      <c r="DW902" s="93"/>
      <c r="DX902" s="93"/>
      <c r="DY902" s="93"/>
      <c r="DZ902" s="93"/>
      <c r="EA902" s="93"/>
      <c r="EB902" s="93"/>
      <c r="EC902" s="93"/>
      <c r="ED902" s="93"/>
      <c r="EE902" s="93"/>
      <c r="EF902" s="93"/>
      <c r="EG902" s="93"/>
      <c r="EH902" s="93"/>
      <c r="EI902" s="93"/>
      <c r="EJ902" s="93"/>
      <c r="EK902" s="93"/>
      <c r="EL902" s="93"/>
      <c r="EM902" s="93"/>
      <c r="EN902" s="93"/>
      <c r="EO902" s="93"/>
      <c r="EP902" s="93"/>
      <c r="EQ902" s="93"/>
      <c r="ER902" s="93"/>
      <c r="ES902" s="93"/>
      <c r="ET902" s="93"/>
      <c r="EU902" s="93"/>
      <c r="EV902" s="93"/>
      <c r="EW902" s="93"/>
      <c r="EX902" s="93"/>
      <c r="EY902" s="93"/>
      <c r="EZ902" s="93"/>
      <c r="FA902" s="93"/>
      <c r="FB902" s="93"/>
      <c r="FC902" s="93"/>
      <c r="FD902" s="93"/>
      <c r="FE902" s="93"/>
      <c r="FF902" s="93"/>
      <c r="FG902" s="93"/>
      <c r="FH902" s="93"/>
      <c r="FI902" s="93"/>
      <c r="FJ902" s="93"/>
      <c r="FK902" s="93"/>
      <c r="FL902" s="93"/>
      <c r="FM902" s="93"/>
      <c r="FN902" s="93"/>
      <c r="FO902" s="93"/>
      <c r="FP902" s="93"/>
      <c r="FQ902" s="93"/>
      <c r="FR902" s="93"/>
      <c r="FS902" s="93"/>
      <c r="FT902" s="93"/>
      <c r="FU902" s="93"/>
      <c r="FV902" s="93"/>
      <c r="FW902" s="93"/>
      <c r="FX902" s="93"/>
      <c r="FY902" s="93"/>
      <c r="FZ902" s="93"/>
      <c r="GA902" s="93"/>
      <c r="GB902" s="93"/>
      <c r="GC902" s="93"/>
      <c r="GD902" s="93"/>
      <c r="GE902" s="93"/>
      <c r="GF902" s="93"/>
      <c r="GG902" s="93"/>
      <c r="GH902" s="93"/>
      <c r="GI902" s="93"/>
      <c r="GJ902" s="93"/>
      <c r="GK902" s="93"/>
      <c r="GL902" s="93"/>
      <c r="GM902" s="93"/>
      <c r="GN902" s="93"/>
      <c r="GO902" s="93"/>
      <c r="GP902" s="93"/>
      <c r="GQ902" s="93"/>
      <c r="GR902" s="93"/>
      <c r="GS902" s="93"/>
      <c r="GT902" s="93"/>
      <c r="GU902" s="93"/>
      <c r="GV902" s="93"/>
      <c r="GW902" s="93"/>
      <c r="GX902" s="93"/>
      <c r="GY902" s="93"/>
      <c r="GZ902" s="93"/>
      <c r="HA902" s="93"/>
      <c r="HB902" s="93"/>
      <c r="HC902" s="93"/>
      <c r="HD902" s="93"/>
      <c r="HE902" s="93"/>
      <c r="HF902" s="93"/>
      <c r="HG902" s="93"/>
      <c r="HH902" s="93"/>
      <c r="HI902" s="93"/>
      <c r="HJ902" s="93"/>
      <c r="HK902" s="93"/>
      <c r="HL902" s="93"/>
      <c r="HM902" s="93"/>
      <c r="HN902" s="93"/>
      <c r="HO902" s="93"/>
      <c r="HP902" s="93"/>
      <c r="HQ902" s="93"/>
      <c r="HR902" s="93"/>
      <c r="HS902" s="93"/>
      <c r="HT902" s="93"/>
      <c r="HU902" s="93"/>
      <c r="HV902" s="93"/>
      <c r="HW902" s="93"/>
      <c r="HX902" s="93"/>
      <c r="HY902" s="93"/>
      <c r="HZ902" s="93"/>
      <c r="IA902" s="93"/>
      <c r="IB902" s="93"/>
      <c r="IC902" s="93"/>
      <c r="ID902" s="93"/>
      <c r="IE902" s="93"/>
      <c r="IF902" s="93"/>
      <c r="IG902" s="93"/>
      <c r="IH902" s="93"/>
      <c r="II902" s="93"/>
      <c r="IJ902" s="93"/>
      <c r="IK902" s="93"/>
      <c r="IL902" s="93"/>
      <c r="IM902" s="93"/>
      <c r="IN902" s="93"/>
      <c r="IO902" s="93"/>
      <c r="IP902" s="93"/>
      <c r="IQ902" s="93"/>
      <c r="IR902" s="93"/>
      <c r="IS902" s="93"/>
      <c r="IT902" s="93"/>
      <c r="IU902" s="93"/>
      <c r="IV902" s="93"/>
      <c r="IW902" s="93"/>
      <c r="IX902" s="93"/>
      <c r="IY902" s="93"/>
      <c r="IZ902" s="93"/>
      <c r="JA902" s="93"/>
      <c r="JB902" s="93"/>
      <c r="JC902" s="93"/>
      <c r="JD902" s="93"/>
      <c r="JE902" s="93"/>
      <c r="JF902" s="93"/>
      <c r="JG902" s="93"/>
      <c r="JH902" s="93"/>
      <c r="JI902" s="93"/>
      <c r="JJ902" s="93"/>
      <c r="JK902" s="93"/>
      <c r="JL902" s="93"/>
      <c r="JM902" s="93"/>
      <c r="JN902" s="93"/>
      <c r="JO902" s="93"/>
      <c r="JP902" s="93"/>
      <c r="JQ902" s="93"/>
      <c r="JR902" s="93"/>
      <c r="JS902" s="93"/>
    </row>
    <row r="903" spans="1:279" x14ac:dyDescent="0.25">
      <c r="A903" s="93"/>
      <c r="B903" s="93"/>
      <c r="C903" s="93"/>
      <c r="D903" s="93"/>
      <c r="E903" s="94"/>
      <c r="F903" s="191"/>
      <c r="G903" s="95"/>
      <c r="H903" s="191"/>
      <c r="I903" s="191"/>
      <c r="J903" s="96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3"/>
      <c r="BL903" s="93"/>
      <c r="BM903" s="93"/>
      <c r="BN903" s="93"/>
      <c r="BO903" s="93"/>
      <c r="BP903" s="93"/>
      <c r="BQ903" s="93"/>
      <c r="BR903" s="93"/>
      <c r="BS903" s="93"/>
      <c r="BT903" s="93"/>
      <c r="BU903" s="93"/>
      <c r="BV903" s="93"/>
      <c r="BW903" s="93"/>
      <c r="BX903" s="93"/>
      <c r="BY903" s="93"/>
      <c r="BZ903" s="93"/>
      <c r="CA903" s="93"/>
      <c r="CB903" s="93"/>
      <c r="CC903" s="93"/>
      <c r="CD903" s="93"/>
      <c r="CE903" s="93"/>
      <c r="CF903" s="93"/>
      <c r="CG903" s="93"/>
      <c r="CH903" s="93"/>
      <c r="CI903" s="93"/>
      <c r="CJ903" s="93"/>
      <c r="CK903" s="93"/>
      <c r="CL903" s="93"/>
      <c r="CM903" s="93"/>
      <c r="CN903" s="93"/>
      <c r="CO903" s="93"/>
      <c r="CP903" s="93"/>
      <c r="CQ903" s="93"/>
      <c r="CR903" s="93"/>
      <c r="CS903" s="93"/>
      <c r="CT903" s="93"/>
      <c r="CU903" s="93"/>
      <c r="CV903" s="93"/>
      <c r="CW903" s="93"/>
      <c r="CX903" s="93"/>
      <c r="CY903" s="93"/>
      <c r="CZ903" s="93"/>
      <c r="DA903" s="93"/>
      <c r="DB903" s="93"/>
      <c r="DC903" s="93"/>
      <c r="DD903" s="93"/>
      <c r="DE903" s="93"/>
      <c r="DF903" s="93"/>
      <c r="DG903" s="93"/>
      <c r="DH903" s="93"/>
      <c r="DI903" s="93"/>
      <c r="DJ903" s="93"/>
      <c r="DK903" s="93"/>
      <c r="DL903" s="93"/>
      <c r="DM903" s="93"/>
      <c r="DN903" s="93"/>
      <c r="DO903" s="93"/>
      <c r="DP903" s="93"/>
      <c r="DQ903" s="93"/>
      <c r="DR903" s="93"/>
      <c r="DS903" s="93"/>
      <c r="DT903" s="93"/>
      <c r="DU903" s="93"/>
      <c r="DV903" s="93"/>
      <c r="DW903" s="93"/>
      <c r="DX903" s="93"/>
      <c r="DY903" s="93"/>
      <c r="DZ903" s="93"/>
      <c r="EA903" s="93"/>
      <c r="EB903" s="93"/>
      <c r="EC903" s="93"/>
      <c r="ED903" s="93"/>
      <c r="EE903" s="93"/>
      <c r="EF903" s="93"/>
      <c r="EG903" s="93"/>
      <c r="EH903" s="93"/>
      <c r="EI903" s="93"/>
      <c r="EJ903" s="93"/>
      <c r="EK903" s="93"/>
      <c r="EL903" s="93"/>
      <c r="EM903" s="93"/>
      <c r="EN903" s="93"/>
      <c r="EO903" s="93"/>
      <c r="EP903" s="93"/>
      <c r="EQ903" s="93"/>
      <c r="ER903" s="93"/>
      <c r="ES903" s="93"/>
      <c r="ET903" s="93"/>
      <c r="EU903" s="93"/>
      <c r="EV903" s="93"/>
      <c r="EW903" s="93"/>
      <c r="EX903" s="93"/>
      <c r="EY903" s="93"/>
      <c r="EZ903" s="93"/>
      <c r="FA903" s="93"/>
      <c r="FB903" s="93"/>
      <c r="FC903" s="93"/>
      <c r="FD903" s="93"/>
      <c r="FE903" s="93"/>
      <c r="FF903" s="93"/>
      <c r="FG903" s="93"/>
      <c r="FH903" s="93"/>
      <c r="FI903" s="93"/>
      <c r="FJ903" s="93"/>
      <c r="FK903" s="93"/>
      <c r="FL903" s="93"/>
      <c r="FM903" s="93"/>
      <c r="FN903" s="93"/>
      <c r="FO903" s="93"/>
      <c r="FP903" s="93"/>
      <c r="FQ903" s="93"/>
      <c r="FR903" s="93"/>
      <c r="FS903" s="93"/>
      <c r="FT903" s="93"/>
      <c r="FU903" s="93"/>
      <c r="FV903" s="93"/>
      <c r="FW903" s="93"/>
      <c r="FX903" s="93"/>
      <c r="FY903" s="93"/>
      <c r="FZ903" s="93"/>
      <c r="GA903" s="93"/>
      <c r="GB903" s="93"/>
      <c r="GC903" s="93"/>
      <c r="GD903" s="93"/>
      <c r="GE903" s="93"/>
      <c r="GF903" s="93"/>
      <c r="GG903" s="93"/>
      <c r="GH903" s="93"/>
      <c r="GI903" s="93"/>
      <c r="GJ903" s="93"/>
      <c r="GK903" s="93"/>
      <c r="GL903" s="93"/>
      <c r="GM903" s="93"/>
      <c r="GN903" s="93"/>
      <c r="GO903" s="93"/>
      <c r="GP903" s="93"/>
      <c r="GQ903" s="93"/>
      <c r="GR903" s="93"/>
      <c r="GS903" s="93"/>
      <c r="GT903" s="93"/>
      <c r="GU903" s="93"/>
      <c r="GV903" s="93"/>
      <c r="GW903" s="93"/>
      <c r="GX903" s="93"/>
      <c r="GY903" s="93"/>
      <c r="GZ903" s="93"/>
      <c r="HA903" s="93"/>
      <c r="HB903" s="93"/>
      <c r="HC903" s="93"/>
      <c r="HD903" s="93"/>
      <c r="HE903" s="93"/>
      <c r="HF903" s="93"/>
      <c r="HG903" s="93"/>
      <c r="HH903" s="93"/>
      <c r="HI903" s="93"/>
      <c r="HJ903" s="93"/>
      <c r="HK903" s="93"/>
      <c r="HL903" s="93"/>
      <c r="HM903" s="93"/>
      <c r="HN903" s="93"/>
      <c r="HO903" s="93"/>
      <c r="HP903" s="93"/>
      <c r="HQ903" s="93"/>
      <c r="HR903" s="93"/>
      <c r="HS903" s="93"/>
      <c r="HT903" s="93"/>
      <c r="HU903" s="93"/>
      <c r="HV903" s="93"/>
      <c r="HW903" s="93"/>
      <c r="HX903" s="93"/>
      <c r="HY903" s="93"/>
      <c r="HZ903" s="93"/>
      <c r="IA903" s="93"/>
      <c r="IB903" s="93"/>
      <c r="IC903" s="93"/>
      <c r="ID903" s="93"/>
      <c r="IE903" s="93"/>
      <c r="IF903" s="93"/>
      <c r="IG903" s="93"/>
      <c r="IH903" s="93"/>
      <c r="II903" s="93"/>
      <c r="IJ903" s="93"/>
      <c r="IK903" s="93"/>
      <c r="IL903" s="93"/>
      <c r="IM903" s="93"/>
      <c r="IN903" s="93"/>
      <c r="IO903" s="93"/>
      <c r="IP903" s="93"/>
      <c r="IQ903" s="93"/>
      <c r="IR903" s="93"/>
      <c r="IS903" s="93"/>
      <c r="IT903" s="93"/>
      <c r="IU903" s="93"/>
      <c r="IV903" s="93"/>
      <c r="IW903" s="93"/>
      <c r="IX903" s="93"/>
      <c r="IY903" s="93"/>
      <c r="IZ903" s="93"/>
      <c r="JA903" s="93"/>
      <c r="JB903" s="93"/>
      <c r="JC903" s="93"/>
      <c r="JD903" s="93"/>
      <c r="JE903" s="93"/>
      <c r="JF903" s="93"/>
      <c r="JG903" s="93"/>
      <c r="JH903" s="93"/>
      <c r="JI903" s="93"/>
      <c r="JJ903" s="93"/>
      <c r="JK903" s="93"/>
      <c r="JL903" s="93"/>
      <c r="JM903" s="93"/>
      <c r="JN903" s="93"/>
      <c r="JO903" s="93"/>
      <c r="JP903" s="93"/>
      <c r="JQ903" s="93"/>
      <c r="JR903" s="93"/>
      <c r="JS903" s="93"/>
    </row>
    <row r="904" spans="1:279" x14ac:dyDescent="0.25">
      <c r="A904" s="93"/>
      <c r="B904" s="93"/>
      <c r="C904" s="93"/>
      <c r="D904" s="93"/>
      <c r="E904" s="94"/>
      <c r="F904" s="191"/>
      <c r="G904" s="95"/>
      <c r="H904" s="191"/>
      <c r="I904" s="191"/>
      <c r="J904" s="96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3"/>
      <c r="BL904" s="93"/>
      <c r="BM904" s="93"/>
      <c r="BN904" s="93"/>
      <c r="BO904" s="93"/>
      <c r="BP904" s="93"/>
      <c r="BQ904" s="93"/>
      <c r="BR904" s="93"/>
      <c r="BS904" s="93"/>
      <c r="BT904" s="93"/>
      <c r="BU904" s="93"/>
      <c r="BV904" s="93"/>
      <c r="BW904" s="93"/>
      <c r="BX904" s="93"/>
      <c r="BY904" s="93"/>
      <c r="BZ904" s="93"/>
      <c r="CA904" s="93"/>
      <c r="CB904" s="93"/>
      <c r="CC904" s="93"/>
      <c r="CD904" s="93"/>
      <c r="CE904" s="93"/>
      <c r="CF904" s="93"/>
      <c r="CG904" s="93"/>
      <c r="CH904" s="93"/>
      <c r="CI904" s="93"/>
      <c r="CJ904" s="93"/>
      <c r="CK904" s="93"/>
      <c r="CL904" s="93"/>
      <c r="CM904" s="93"/>
      <c r="CN904" s="93"/>
      <c r="CO904" s="93"/>
      <c r="CP904" s="93"/>
      <c r="CQ904" s="93"/>
      <c r="CR904" s="93"/>
      <c r="CS904" s="93"/>
      <c r="CT904" s="93"/>
      <c r="CU904" s="93"/>
      <c r="CV904" s="93"/>
      <c r="CW904" s="93"/>
      <c r="CX904" s="93"/>
      <c r="CY904" s="93"/>
      <c r="CZ904" s="93"/>
      <c r="DA904" s="93"/>
      <c r="DB904" s="93"/>
      <c r="DC904" s="93"/>
      <c r="DD904" s="93"/>
      <c r="DE904" s="93"/>
      <c r="DF904" s="93"/>
      <c r="DG904" s="93"/>
      <c r="DH904" s="93"/>
      <c r="DI904" s="93"/>
      <c r="DJ904" s="93"/>
      <c r="DK904" s="93"/>
      <c r="DL904" s="93"/>
      <c r="DM904" s="93"/>
      <c r="DN904" s="93"/>
      <c r="DO904" s="93"/>
      <c r="DP904" s="93"/>
      <c r="DQ904" s="93"/>
      <c r="DR904" s="93"/>
      <c r="DS904" s="93"/>
      <c r="DT904" s="93"/>
      <c r="DU904" s="93"/>
      <c r="DV904" s="93"/>
      <c r="DW904" s="93"/>
      <c r="DX904" s="93"/>
      <c r="DY904" s="93"/>
      <c r="DZ904" s="93"/>
      <c r="EA904" s="93"/>
      <c r="EB904" s="93"/>
      <c r="EC904" s="93"/>
      <c r="ED904" s="93"/>
      <c r="EE904" s="93"/>
      <c r="EF904" s="93"/>
      <c r="EG904" s="93"/>
      <c r="EH904" s="93"/>
      <c r="EI904" s="93"/>
      <c r="EJ904" s="93"/>
      <c r="EK904" s="93"/>
      <c r="EL904" s="93"/>
      <c r="EM904" s="93"/>
      <c r="EN904" s="93"/>
      <c r="EO904" s="93"/>
      <c r="EP904" s="93"/>
      <c r="EQ904" s="93"/>
      <c r="ER904" s="93"/>
      <c r="ES904" s="93"/>
      <c r="ET904" s="93"/>
      <c r="EU904" s="93"/>
      <c r="EV904" s="93"/>
      <c r="EW904" s="93"/>
      <c r="EX904" s="93"/>
      <c r="EY904" s="93"/>
      <c r="EZ904" s="93"/>
      <c r="FA904" s="93"/>
      <c r="FB904" s="93"/>
      <c r="FC904" s="93"/>
      <c r="FD904" s="93"/>
      <c r="FE904" s="93"/>
      <c r="FF904" s="93"/>
      <c r="FG904" s="93"/>
      <c r="FH904" s="93"/>
      <c r="FI904" s="93"/>
      <c r="FJ904" s="93"/>
      <c r="FK904" s="93"/>
      <c r="FL904" s="93"/>
      <c r="FM904" s="93"/>
      <c r="FN904" s="93"/>
      <c r="FO904" s="93"/>
      <c r="FP904" s="93"/>
      <c r="FQ904" s="93"/>
      <c r="FR904" s="93"/>
      <c r="FS904" s="93"/>
      <c r="FT904" s="93"/>
      <c r="FU904" s="93"/>
      <c r="FV904" s="93"/>
      <c r="FW904" s="93"/>
      <c r="FX904" s="93"/>
      <c r="FY904" s="93"/>
      <c r="FZ904" s="93"/>
      <c r="GA904" s="93"/>
      <c r="GB904" s="93"/>
      <c r="GC904" s="93"/>
      <c r="GD904" s="93"/>
      <c r="GE904" s="93"/>
      <c r="GF904" s="93"/>
      <c r="GG904" s="93"/>
      <c r="GH904" s="93"/>
      <c r="GI904" s="93"/>
      <c r="GJ904" s="93"/>
      <c r="GK904" s="93"/>
      <c r="GL904" s="93"/>
      <c r="GM904" s="93"/>
      <c r="GN904" s="93"/>
      <c r="GO904" s="93"/>
      <c r="GP904" s="93"/>
      <c r="GQ904" s="93"/>
      <c r="GR904" s="93"/>
      <c r="GS904" s="93"/>
      <c r="GT904" s="93"/>
      <c r="GU904" s="93"/>
      <c r="GV904" s="93"/>
      <c r="GW904" s="93"/>
      <c r="GX904" s="93"/>
      <c r="GY904" s="93"/>
      <c r="GZ904" s="93"/>
      <c r="HA904" s="93"/>
      <c r="HB904" s="93"/>
      <c r="HC904" s="93"/>
      <c r="HD904" s="93"/>
      <c r="HE904" s="93"/>
      <c r="HF904" s="93"/>
      <c r="HG904" s="93"/>
      <c r="HH904" s="93"/>
      <c r="HI904" s="93"/>
      <c r="HJ904" s="93"/>
      <c r="HK904" s="93"/>
      <c r="HL904" s="93"/>
      <c r="HM904" s="93"/>
      <c r="HN904" s="93"/>
      <c r="HO904" s="93"/>
      <c r="HP904" s="93"/>
      <c r="HQ904" s="93"/>
      <c r="HR904" s="93"/>
      <c r="HS904" s="93"/>
      <c r="HT904" s="93"/>
      <c r="HU904" s="93"/>
      <c r="HV904" s="93"/>
      <c r="HW904" s="93"/>
      <c r="HX904" s="93"/>
      <c r="HY904" s="93"/>
      <c r="HZ904" s="93"/>
      <c r="IA904" s="93"/>
      <c r="IB904" s="93"/>
      <c r="IC904" s="93"/>
      <c r="ID904" s="93"/>
      <c r="IE904" s="93"/>
      <c r="IF904" s="93"/>
      <c r="IG904" s="93"/>
      <c r="IH904" s="93"/>
      <c r="II904" s="93"/>
      <c r="IJ904" s="93"/>
      <c r="IK904" s="93"/>
      <c r="IL904" s="93"/>
      <c r="IM904" s="93"/>
      <c r="IN904" s="93"/>
      <c r="IO904" s="93"/>
      <c r="IP904" s="93"/>
      <c r="IQ904" s="93"/>
      <c r="IR904" s="93"/>
      <c r="IS904" s="93"/>
      <c r="IT904" s="93"/>
      <c r="IU904" s="93"/>
      <c r="IV904" s="93"/>
      <c r="IW904" s="93"/>
      <c r="IX904" s="93"/>
      <c r="IY904" s="93"/>
      <c r="IZ904" s="93"/>
      <c r="JA904" s="93"/>
      <c r="JB904" s="93"/>
      <c r="JC904" s="93"/>
      <c r="JD904" s="93"/>
      <c r="JE904" s="93"/>
      <c r="JF904" s="93"/>
      <c r="JG904" s="93"/>
      <c r="JH904" s="93"/>
      <c r="JI904" s="93"/>
      <c r="JJ904" s="93"/>
      <c r="JK904" s="93"/>
      <c r="JL904" s="93"/>
      <c r="JM904" s="93"/>
      <c r="JN904" s="93"/>
      <c r="JO904" s="93"/>
      <c r="JP904" s="93"/>
      <c r="JQ904" s="93"/>
      <c r="JR904" s="93"/>
      <c r="JS904" s="93"/>
    </row>
    <row r="905" spans="1:279" x14ac:dyDescent="0.25">
      <c r="A905" s="93"/>
      <c r="B905" s="93"/>
      <c r="C905" s="93"/>
      <c r="D905" s="93"/>
      <c r="E905" s="94"/>
      <c r="F905" s="191"/>
      <c r="G905" s="95"/>
      <c r="H905" s="191"/>
      <c r="I905" s="191"/>
      <c r="J905" s="96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3"/>
      <c r="BL905" s="93"/>
      <c r="BM905" s="93"/>
      <c r="BN905" s="93"/>
      <c r="BO905" s="93"/>
      <c r="BP905" s="93"/>
      <c r="BQ905" s="93"/>
      <c r="BR905" s="93"/>
      <c r="BS905" s="93"/>
      <c r="BT905" s="93"/>
      <c r="BU905" s="93"/>
      <c r="BV905" s="93"/>
      <c r="BW905" s="93"/>
      <c r="BX905" s="93"/>
      <c r="BY905" s="93"/>
      <c r="BZ905" s="93"/>
      <c r="CA905" s="93"/>
      <c r="CB905" s="93"/>
      <c r="CC905" s="93"/>
      <c r="CD905" s="93"/>
      <c r="CE905" s="93"/>
      <c r="CF905" s="93"/>
      <c r="CG905" s="93"/>
      <c r="CH905" s="93"/>
      <c r="CI905" s="93"/>
      <c r="CJ905" s="93"/>
      <c r="CK905" s="93"/>
      <c r="CL905" s="93"/>
      <c r="CM905" s="93"/>
      <c r="CN905" s="93"/>
      <c r="CO905" s="93"/>
      <c r="CP905" s="93"/>
      <c r="CQ905" s="93"/>
      <c r="CR905" s="93"/>
      <c r="CS905" s="93"/>
      <c r="CT905" s="93"/>
      <c r="CU905" s="93"/>
      <c r="CV905" s="93"/>
      <c r="CW905" s="93"/>
      <c r="CX905" s="93"/>
      <c r="CY905" s="93"/>
      <c r="CZ905" s="93"/>
      <c r="DA905" s="93"/>
      <c r="DB905" s="93"/>
      <c r="DC905" s="93"/>
      <c r="DD905" s="93"/>
      <c r="DE905" s="93"/>
      <c r="DF905" s="93"/>
      <c r="DG905" s="93"/>
      <c r="DH905" s="93"/>
      <c r="DI905" s="93"/>
      <c r="DJ905" s="93"/>
      <c r="DK905" s="93"/>
      <c r="DL905" s="93"/>
      <c r="DM905" s="93"/>
      <c r="DN905" s="93"/>
      <c r="DO905" s="93"/>
      <c r="DP905" s="93"/>
      <c r="DQ905" s="93"/>
      <c r="DR905" s="93"/>
      <c r="DS905" s="93"/>
      <c r="DT905" s="93"/>
      <c r="DU905" s="93"/>
      <c r="DV905" s="93"/>
      <c r="DW905" s="93"/>
      <c r="DX905" s="93"/>
      <c r="DY905" s="93"/>
      <c r="DZ905" s="93"/>
      <c r="EA905" s="93"/>
      <c r="EB905" s="93"/>
      <c r="EC905" s="93"/>
      <c r="ED905" s="93"/>
      <c r="EE905" s="93"/>
      <c r="EF905" s="93"/>
      <c r="EG905" s="93"/>
      <c r="EH905" s="93"/>
      <c r="EI905" s="93"/>
      <c r="EJ905" s="93"/>
      <c r="EK905" s="93"/>
      <c r="EL905" s="93"/>
      <c r="EM905" s="93"/>
      <c r="EN905" s="93"/>
      <c r="EO905" s="93"/>
      <c r="EP905" s="93"/>
      <c r="EQ905" s="93"/>
      <c r="ER905" s="93"/>
      <c r="ES905" s="93"/>
      <c r="ET905" s="93"/>
      <c r="EU905" s="93"/>
      <c r="EV905" s="93"/>
      <c r="EW905" s="93"/>
      <c r="EX905" s="93"/>
      <c r="EY905" s="93"/>
      <c r="EZ905" s="93"/>
      <c r="FA905" s="93"/>
      <c r="FB905" s="93"/>
      <c r="FC905" s="93"/>
      <c r="FD905" s="93"/>
      <c r="FE905" s="93"/>
      <c r="FF905" s="93"/>
      <c r="FG905" s="93"/>
      <c r="FH905" s="93"/>
      <c r="FI905" s="93"/>
      <c r="FJ905" s="93"/>
      <c r="FK905" s="93"/>
      <c r="FL905" s="93"/>
      <c r="FM905" s="93"/>
      <c r="FN905" s="93"/>
      <c r="FO905" s="93"/>
      <c r="FP905" s="93"/>
      <c r="FQ905" s="93"/>
      <c r="FR905" s="93"/>
      <c r="FS905" s="93"/>
      <c r="FT905" s="93"/>
      <c r="FU905" s="93"/>
      <c r="FV905" s="93"/>
      <c r="FW905" s="93"/>
      <c r="FX905" s="93"/>
      <c r="FY905" s="93"/>
      <c r="FZ905" s="93"/>
      <c r="GA905" s="93"/>
      <c r="GB905" s="93"/>
      <c r="GC905" s="93"/>
      <c r="GD905" s="93"/>
      <c r="GE905" s="93"/>
      <c r="GF905" s="93"/>
      <c r="GG905" s="93"/>
      <c r="GH905" s="93"/>
      <c r="GI905" s="93"/>
      <c r="GJ905" s="93"/>
      <c r="GK905" s="93"/>
      <c r="GL905" s="93"/>
      <c r="GM905" s="93"/>
      <c r="GN905" s="93"/>
      <c r="GO905" s="93"/>
      <c r="GP905" s="93"/>
      <c r="GQ905" s="93"/>
      <c r="GR905" s="93"/>
      <c r="GS905" s="93"/>
      <c r="GT905" s="93"/>
      <c r="GU905" s="93"/>
      <c r="GV905" s="93"/>
      <c r="GW905" s="93"/>
      <c r="GX905" s="93"/>
      <c r="GY905" s="93"/>
      <c r="GZ905" s="93"/>
      <c r="HA905" s="93"/>
      <c r="HB905" s="93"/>
      <c r="HC905" s="93"/>
      <c r="HD905" s="93"/>
      <c r="HE905" s="93"/>
      <c r="HF905" s="93"/>
      <c r="HG905" s="93"/>
      <c r="HH905" s="93"/>
      <c r="HI905" s="93"/>
      <c r="HJ905" s="93"/>
      <c r="HK905" s="93"/>
      <c r="HL905" s="93"/>
      <c r="HM905" s="93"/>
      <c r="HN905" s="93"/>
      <c r="HO905" s="93"/>
      <c r="HP905" s="93"/>
      <c r="HQ905" s="93"/>
      <c r="HR905" s="93"/>
      <c r="HS905" s="93"/>
      <c r="HT905" s="93"/>
      <c r="HU905" s="93"/>
      <c r="HV905" s="93"/>
      <c r="HW905" s="93"/>
      <c r="HX905" s="93"/>
      <c r="HY905" s="93"/>
      <c r="HZ905" s="93"/>
      <c r="IA905" s="93"/>
      <c r="IB905" s="93"/>
      <c r="IC905" s="93"/>
      <c r="ID905" s="93"/>
      <c r="IE905" s="93"/>
      <c r="IF905" s="93"/>
      <c r="IG905" s="93"/>
      <c r="IH905" s="93"/>
      <c r="II905" s="93"/>
      <c r="IJ905" s="93"/>
      <c r="IK905" s="93"/>
      <c r="IL905" s="93"/>
      <c r="IM905" s="93"/>
      <c r="IN905" s="93"/>
      <c r="IO905" s="93"/>
      <c r="IP905" s="93"/>
      <c r="IQ905" s="93"/>
      <c r="IR905" s="93"/>
      <c r="IS905" s="93"/>
      <c r="IT905" s="93"/>
      <c r="IU905" s="93"/>
      <c r="IV905" s="93"/>
      <c r="IW905" s="93"/>
      <c r="IX905" s="93"/>
      <c r="IY905" s="93"/>
      <c r="IZ905" s="93"/>
      <c r="JA905" s="93"/>
      <c r="JB905" s="93"/>
      <c r="JC905" s="93"/>
      <c r="JD905" s="93"/>
      <c r="JE905" s="93"/>
      <c r="JF905" s="93"/>
      <c r="JG905" s="93"/>
      <c r="JH905" s="93"/>
      <c r="JI905" s="93"/>
      <c r="JJ905" s="93"/>
      <c r="JK905" s="93"/>
      <c r="JL905" s="93"/>
      <c r="JM905" s="93"/>
      <c r="JN905" s="93"/>
      <c r="JO905" s="93"/>
      <c r="JP905" s="93"/>
      <c r="JQ905" s="93"/>
      <c r="JR905" s="93"/>
      <c r="JS905" s="93"/>
    </row>
    <row r="906" spans="1:279" x14ac:dyDescent="0.25">
      <c r="A906" s="93"/>
      <c r="B906" s="93"/>
      <c r="C906" s="93"/>
      <c r="D906" s="93"/>
      <c r="E906" s="94"/>
      <c r="F906" s="191"/>
      <c r="G906" s="95"/>
      <c r="H906" s="191"/>
      <c r="I906" s="191"/>
      <c r="J906" s="96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3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  <c r="EJ906" s="93"/>
      <c r="EK906" s="93"/>
      <c r="EL906" s="93"/>
      <c r="EM906" s="93"/>
      <c r="EN906" s="93"/>
      <c r="EO906" s="93"/>
      <c r="EP906" s="93"/>
      <c r="EQ906" s="93"/>
      <c r="ER906" s="93"/>
      <c r="ES906" s="93"/>
      <c r="ET906" s="93"/>
      <c r="EU906" s="93"/>
      <c r="EV906" s="93"/>
      <c r="EW906" s="93"/>
      <c r="EX906" s="93"/>
      <c r="EY906" s="93"/>
      <c r="EZ906" s="93"/>
      <c r="FA906" s="93"/>
      <c r="FB906" s="93"/>
      <c r="FC906" s="93"/>
      <c r="FD906" s="93"/>
      <c r="FE906" s="93"/>
      <c r="FF906" s="93"/>
      <c r="FG906" s="93"/>
      <c r="FH906" s="93"/>
      <c r="FI906" s="93"/>
      <c r="FJ906" s="93"/>
      <c r="FK906" s="93"/>
      <c r="FL906" s="93"/>
      <c r="FM906" s="93"/>
      <c r="FN906" s="93"/>
      <c r="FO906" s="93"/>
      <c r="FP906" s="93"/>
      <c r="FQ906" s="93"/>
      <c r="FR906" s="93"/>
      <c r="FS906" s="93"/>
      <c r="FT906" s="93"/>
      <c r="FU906" s="93"/>
      <c r="FV906" s="93"/>
      <c r="FW906" s="93"/>
      <c r="FX906" s="93"/>
      <c r="FY906" s="93"/>
      <c r="FZ906" s="93"/>
      <c r="GA906" s="93"/>
      <c r="GB906" s="93"/>
      <c r="GC906" s="93"/>
      <c r="GD906" s="93"/>
      <c r="GE906" s="93"/>
      <c r="GF906" s="93"/>
      <c r="GG906" s="93"/>
      <c r="GH906" s="93"/>
      <c r="GI906" s="93"/>
      <c r="GJ906" s="93"/>
      <c r="GK906" s="93"/>
      <c r="GL906" s="93"/>
      <c r="GM906" s="93"/>
      <c r="GN906" s="93"/>
      <c r="GO906" s="93"/>
      <c r="GP906" s="93"/>
      <c r="GQ906" s="93"/>
      <c r="GR906" s="93"/>
      <c r="GS906" s="93"/>
      <c r="GT906" s="93"/>
      <c r="GU906" s="93"/>
      <c r="GV906" s="93"/>
      <c r="GW906" s="93"/>
      <c r="GX906" s="93"/>
      <c r="GY906" s="93"/>
      <c r="GZ906" s="93"/>
      <c r="HA906" s="93"/>
      <c r="HB906" s="93"/>
      <c r="HC906" s="93"/>
      <c r="HD906" s="93"/>
      <c r="HE906" s="93"/>
      <c r="HF906" s="93"/>
      <c r="HG906" s="93"/>
      <c r="HH906" s="93"/>
      <c r="HI906" s="93"/>
      <c r="HJ906" s="93"/>
      <c r="HK906" s="93"/>
      <c r="HL906" s="93"/>
      <c r="HM906" s="93"/>
      <c r="HN906" s="93"/>
      <c r="HO906" s="93"/>
      <c r="HP906" s="93"/>
      <c r="HQ906" s="93"/>
      <c r="HR906" s="93"/>
      <c r="HS906" s="93"/>
      <c r="HT906" s="93"/>
      <c r="HU906" s="93"/>
      <c r="HV906" s="93"/>
      <c r="HW906" s="93"/>
      <c r="HX906" s="93"/>
      <c r="HY906" s="93"/>
      <c r="HZ906" s="93"/>
      <c r="IA906" s="93"/>
      <c r="IB906" s="93"/>
      <c r="IC906" s="93"/>
      <c r="ID906" s="93"/>
      <c r="IE906" s="93"/>
      <c r="IF906" s="93"/>
      <c r="IG906" s="93"/>
      <c r="IH906" s="93"/>
      <c r="II906" s="93"/>
      <c r="IJ906" s="93"/>
      <c r="IK906" s="93"/>
      <c r="IL906" s="93"/>
      <c r="IM906" s="93"/>
      <c r="IN906" s="93"/>
      <c r="IO906" s="93"/>
      <c r="IP906" s="93"/>
      <c r="IQ906" s="93"/>
      <c r="IR906" s="93"/>
      <c r="IS906" s="93"/>
      <c r="IT906" s="93"/>
      <c r="IU906" s="93"/>
      <c r="IV906" s="93"/>
      <c r="IW906" s="93"/>
      <c r="IX906" s="93"/>
      <c r="IY906" s="93"/>
      <c r="IZ906" s="93"/>
      <c r="JA906" s="93"/>
      <c r="JB906" s="93"/>
      <c r="JC906" s="93"/>
      <c r="JD906" s="93"/>
      <c r="JE906" s="93"/>
      <c r="JF906" s="93"/>
      <c r="JG906" s="93"/>
      <c r="JH906" s="93"/>
      <c r="JI906" s="93"/>
      <c r="JJ906" s="93"/>
      <c r="JK906" s="93"/>
      <c r="JL906" s="93"/>
      <c r="JM906" s="93"/>
      <c r="JN906" s="93"/>
      <c r="JO906" s="93"/>
      <c r="JP906" s="93"/>
      <c r="JQ906" s="93"/>
      <c r="JR906" s="93"/>
      <c r="JS906" s="93"/>
    </row>
    <row r="907" spans="1:279" x14ac:dyDescent="0.25">
      <c r="A907" s="93"/>
      <c r="B907" s="93"/>
      <c r="C907" s="93"/>
      <c r="D907" s="93"/>
      <c r="E907" s="94"/>
      <c r="F907" s="191"/>
      <c r="G907" s="95"/>
      <c r="H907" s="191"/>
      <c r="I907" s="191"/>
      <c r="J907" s="96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3"/>
      <c r="BL907" s="93"/>
      <c r="BM907" s="93"/>
      <c r="BN907" s="93"/>
      <c r="BO907" s="93"/>
      <c r="BP907" s="93"/>
      <c r="BQ907" s="93"/>
      <c r="BR907" s="93"/>
      <c r="BS907" s="93"/>
      <c r="BT907" s="93"/>
      <c r="BU907" s="93"/>
      <c r="BV907" s="93"/>
      <c r="BW907" s="93"/>
      <c r="BX907" s="93"/>
      <c r="BY907" s="93"/>
      <c r="BZ907" s="93"/>
      <c r="CA907" s="93"/>
      <c r="CB907" s="93"/>
      <c r="CC907" s="93"/>
      <c r="CD907" s="93"/>
      <c r="CE907" s="93"/>
      <c r="CF907" s="93"/>
      <c r="CG907" s="93"/>
      <c r="CH907" s="93"/>
      <c r="CI907" s="93"/>
      <c r="CJ907" s="93"/>
      <c r="CK907" s="93"/>
      <c r="CL907" s="93"/>
      <c r="CM907" s="93"/>
      <c r="CN907" s="93"/>
      <c r="CO907" s="93"/>
      <c r="CP907" s="93"/>
      <c r="CQ907" s="93"/>
      <c r="CR907" s="93"/>
      <c r="CS907" s="93"/>
      <c r="CT907" s="93"/>
      <c r="CU907" s="93"/>
      <c r="CV907" s="93"/>
      <c r="CW907" s="93"/>
      <c r="CX907" s="93"/>
      <c r="CY907" s="93"/>
      <c r="CZ907" s="93"/>
      <c r="DA907" s="93"/>
      <c r="DB907" s="93"/>
      <c r="DC907" s="93"/>
      <c r="DD907" s="93"/>
      <c r="DE907" s="93"/>
      <c r="DF907" s="93"/>
      <c r="DG907" s="93"/>
      <c r="DH907" s="93"/>
      <c r="DI907" s="93"/>
      <c r="DJ907" s="93"/>
      <c r="DK907" s="93"/>
      <c r="DL907" s="93"/>
      <c r="DM907" s="93"/>
      <c r="DN907" s="93"/>
      <c r="DO907" s="93"/>
      <c r="DP907" s="93"/>
      <c r="DQ907" s="93"/>
      <c r="DR907" s="93"/>
      <c r="DS907" s="93"/>
      <c r="DT907" s="93"/>
      <c r="DU907" s="93"/>
      <c r="DV907" s="93"/>
      <c r="DW907" s="93"/>
      <c r="DX907" s="93"/>
      <c r="DY907" s="93"/>
      <c r="DZ907" s="93"/>
      <c r="EA907" s="93"/>
      <c r="EB907" s="93"/>
      <c r="EC907" s="93"/>
      <c r="ED907" s="93"/>
      <c r="EE907" s="93"/>
      <c r="EF907" s="93"/>
      <c r="EG907" s="93"/>
      <c r="EH907" s="93"/>
      <c r="EI907" s="93"/>
      <c r="EJ907" s="93"/>
      <c r="EK907" s="93"/>
      <c r="EL907" s="93"/>
      <c r="EM907" s="93"/>
      <c r="EN907" s="93"/>
      <c r="EO907" s="93"/>
      <c r="EP907" s="93"/>
      <c r="EQ907" s="93"/>
      <c r="ER907" s="93"/>
      <c r="ES907" s="93"/>
      <c r="ET907" s="93"/>
      <c r="EU907" s="93"/>
      <c r="EV907" s="93"/>
      <c r="EW907" s="93"/>
      <c r="EX907" s="93"/>
      <c r="EY907" s="93"/>
      <c r="EZ907" s="93"/>
      <c r="FA907" s="93"/>
      <c r="FB907" s="93"/>
      <c r="FC907" s="93"/>
      <c r="FD907" s="93"/>
      <c r="FE907" s="93"/>
      <c r="FF907" s="93"/>
      <c r="FG907" s="93"/>
      <c r="FH907" s="93"/>
      <c r="FI907" s="93"/>
      <c r="FJ907" s="93"/>
      <c r="FK907" s="93"/>
      <c r="FL907" s="93"/>
      <c r="FM907" s="93"/>
      <c r="FN907" s="93"/>
      <c r="FO907" s="93"/>
      <c r="FP907" s="93"/>
      <c r="FQ907" s="93"/>
      <c r="FR907" s="93"/>
      <c r="FS907" s="93"/>
      <c r="FT907" s="93"/>
      <c r="FU907" s="93"/>
      <c r="FV907" s="93"/>
      <c r="FW907" s="93"/>
      <c r="FX907" s="93"/>
      <c r="FY907" s="93"/>
      <c r="FZ907" s="93"/>
      <c r="GA907" s="93"/>
      <c r="GB907" s="93"/>
      <c r="GC907" s="93"/>
      <c r="GD907" s="93"/>
      <c r="GE907" s="93"/>
      <c r="GF907" s="93"/>
      <c r="GG907" s="93"/>
      <c r="GH907" s="93"/>
      <c r="GI907" s="93"/>
      <c r="GJ907" s="93"/>
      <c r="GK907" s="93"/>
      <c r="GL907" s="93"/>
      <c r="GM907" s="93"/>
      <c r="GN907" s="93"/>
      <c r="GO907" s="93"/>
      <c r="GP907" s="93"/>
      <c r="GQ907" s="93"/>
      <c r="GR907" s="93"/>
      <c r="GS907" s="93"/>
      <c r="GT907" s="93"/>
      <c r="GU907" s="93"/>
      <c r="GV907" s="93"/>
      <c r="GW907" s="93"/>
      <c r="GX907" s="93"/>
      <c r="GY907" s="93"/>
      <c r="GZ907" s="93"/>
      <c r="HA907" s="93"/>
      <c r="HB907" s="93"/>
      <c r="HC907" s="93"/>
      <c r="HD907" s="93"/>
      <c r="HE907" s="93"/>
      <c r="HF907" s="93"/>
      <c r="HG907" s="93"/>
      <c r="HH907" s="93"/>
      <c r="HI907" s="93"/>
      <c r="HJ907" s="93"/>
      <c r="HK907" s="93"/>
      <c r="HL907" s="93"/>
      <c r="HM907" s="93"/>
      <c r="HN907" s="93"/>
      <c r="HO907" s="93"/>
      <c r="HP907" s="93"/>
      <c r="HQ907" s="93"/>
      <c r="HR907" s="93"/>
      <c r="HS907" s="93"/>
      <c r="HT907" s="93"/>
      <c r="HU907" s="93"/>
      <c r="HV907" s="93"/>
      <c r="HW907" s="93"/>
      <c r="HX907" s="93"/>
      <c r="HY907" s="93"/>
      <c r="HZ907" s="93"/>
      <c r="IA907" s="93"/>
      <c r="IB907" s="93"/>
      <c r="IC907" s="93"/>
      <c r="ID907" s="93"/>
      <c r="IE907" s="93"/>
      <c r="IF907" s="93"/>
      <c r="IG907" s="93"/>
      <c r="IH907" s="93"/>
      <c r="II907" s="93"/>
      <c r="IJ907" s="93"/>
      <c r="IK907" s="93"/>
      <c r="IL907" s="93"/>
      <c r="IM907" s="93"/>
      <c r="IN907" s="93"/>
      <c r="IO907" s="93"/>
      <c r="IP907" s="93"/>
      <c r="IQ907" s="93"/>
      <c r="IR907" s="93"/>
      <c r="IS907" s="93"/>
      <c r="IT907" s="93"/>
      <c r="IU907" s="93"/>
      <c r="IV907" s="93"/>
      <c r="IW907" s="93"/>
      <c r="IX907" s="93"/>
      <c r="IY907" s="93"/>
      <c r="IZ907" s="93"/>
      <c r="JA907" s="93"/>
      <c r="JB907" s="93"/>
      <c r="JC907" s="93"/>
      <c r="JD907" s="93"/>
      <c r="JE907" s="93"/>
      <c r="JF907" s="93"/>
      <c r="JG907" s="93"/>
      <c r="JH907" s="93"/>
      <c r="JI907" s="93"/>
      <c r="JJ907" s="93"/>
      <c r="JK907" s="93"/>
      <c r="JL907" s="93"/>
      <c r="JM907" s="93"/>
      <c r="JN907" s="93"/>
      <c r="JO907" s="93"/>
      <c r="JP907" s="93"/>
      <c r="JQ907" s="93"/>
      <c r="JR907" s="93"/>
      <c r="JS907" s="93"/>
    </row>
    <row r="908" spans="1:279" x14ac:dyDescent="0.25">
      <c r="A908" s="93"/>
      <c r="B908" s="93"/>
      <c r="C908" s="93"/>
      <c r="D908" s="93"/>
      <c r="E908" s="94"/>
      <c r="F908" s="191"/>
      <c r="G908" s="95"/>
      <c r="H908" s="191"/>
      <c r="I908" s="191"/>
      <c r="J908" s="96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93"/>
      <c r="BQ908" s="93"/>
      <c r="BR908" s="93"/>
      <c r="BS908" s="93"/>
      <c r="BT908" s="93"/>
      <c r="BU908" s="93"/>
      <c r="BV908" s="93"/>
      <c r="BW908" s="93"/>
      <c r="BX908" s="93"/>
      <c r="BY908" s="93"/>
      <c r="BZ908" s="93"/>
      <c r="CA908" s="93"/>
      <c r="CB908" s="93"/>
      <c r="CC908" s="93"/>
      <c r="CD908" s="93"/>
      <c r="CE908" s="93"/>
      <c r="CF908" s="93"/>
      <c r="CG908" s="93"/>
      <c r="CH908" s="93"/>
      <c r="CI908" s="93"/>
      <c r="CJ908" s="93"/>
      <c r="CK908" s="93"/>
      <c r="CL908" s="93"/>
      <c r="CM908" s="93"/>
      <c r="CN908" s="93"/>
      <c r="CO908" s="93"/>
      <c r="CP908" s="93"/>
      <c r="CQ908" s="93"/>
      <c r="CR908" s="93"/>
      <c r="CS908" s="93"/>
      <c r="CT908" s="93"/>
      <c r="CU908" s="93"/>
      <c r="CV908" s="93"/>
      <c r="CW908" s="93"/>
      <c r="CX908" s="93"/>
      <c r="CY908" s="93"/>
      <c r="CZ908" s="93"/>
      <c r="DA908" s="93"/>
      <c r="DB908" s="93"/>
      <c r="DC908" s="93"/>
      <c r="DD908" s="93"/>
      <c r="DE908" s="93"/>
      <c r="DF908" s="93"/>
      <c r="DG908" s="93"/>
      <c r="DH908" s="93"/>
      <c r="DI908" s="93"/>
      <c r="DJ908" s="93"/>
      <c r="DK908" s="93"/>
      <c r="DL908" s="93"/>
      <c r="DM908" s="93"/>
      <c r="DN908" s="93"/>
      <c r="DO908" s="93"/>
      <c r="DP908" s="93"/>
      <c r="DQ908" s="93"/>
      <c r="DR908" s="93"/>
      <c r="DS908" s="93"/>
      <c r="DT908" s="93"/>
      <c r="DU908" s="93"/>
      <c r="DV908" s="93"/>
      <c r="DW908" s="93"/>
      <c r="DX908" s="93"/>
      <c r="DY908" s="93"/>
      <c r="DZ908" s="93"/>
      <c r="EA908" s="93"/>
      <c r="EB908" s="93"/>
      <c r="EC908" s="93"/>
      <c r="ED908" s="93"/>
      <c r="EE908" s="93"/>
      <c r="EF908" s="93"/>
      <c r="EG908" s="93"/>
      <c r="EH908" s="93"/>
      <c r="EI908" s="93"/>
      <c r="EJ908" s="93"/>
      <c r="EK908" s="93"/>
      <c r="EL908" s="93"/>
      <c r="EM908" s="93"/>
      <c r="EN908" s="93"/>
      <c r="EO908" s="93"/>
      <c r="EP908" s="93"/>
      <c r="EQ908" s="93"/>
      <c r="ER908" s="93"/>
      <c r="ES908" s="93"/>
      <c r="ET908" s="93"/>
      <c r="EU908" s="93"/>
      <c r="EV908" s="93"/>
      <c r="EW908" s="93"/>
      <c r="EX908" s="93"/>
      <c r="EY908" s="93"/>
      <c r="EZ908" s="93"/>
      <c r="FA908" s="93"/>
      <c r="FB908" s="93"/>
      <c r="FC908" s="93"/>
      <c r="FD908" s="93"/>
      <c r="FE908" s="93"/>
      <c r="FF908" s="93"/>
      <c r="FG908" s="93"/>
      <c r="FH908" s="93"/>
      <c r="FI908" s="93"/>
      <c r="FJ908" s="93"/>
      <c r="FK908" s="93"/>
      <c r="FL908" s="93"/>
      <c r="FM908" s="93"/>
      <c r="FN908" s="93"/>
      <c r="FO908" s="93"/>
      <c r="FP908" s="93"/>
      <c r="FQ908" s="93"/>
      <c r="FR908" s="93"/>
      <c r="FS908" s="93"/>
      <c r="FT908" s="93"/>
      <c r="FU908" s="93"/>
      <c r="FV908" s="93"/>
      <c r="FW908" s="93"/>
      <c r="FX908" s="93"/>
      <c r="FY908" s="93"/>
      <c r="FZ908" s="93"/>
      <c r="GA908" s="93"/>
      <c r="GB908" s="93"/>
      <c r="GC908" s="93"/>
      <c r="GD908" s="93"/>
      <c r="GE908" s="93"/>
      <c r="GF908" s="93"/>
      <c r="GG908" s="93"/>
      <c r="GH908" s="93"/>
      <c r="GI908" s="93"/>
      <c r="GJ908" s="93"/>
      <c r="GK908" s="93"/>
      <c r="GL908" s="93"/>
      <c r="GM908" s="93"/>
      <c r="GN908" s="93"/>
      <c r="GO908" s="93"/>
      <c r="GP908" s="93"/>
      <c r="GQ908" s="93"/>
      <c r="GR908" s="93"/>
      <c r="GS908" s="93"/>
      <c r="GT908" s="93"/>
      <c r="GU908" s="93"/>
      <c r="GV908" s="93"/>
      <c r="GW908" s="93"/>
      <c r="GX908" s="93"/>
      <c r="GY908" s="93"/>
      <c r="GZ908" s="93"/>
      <c r="HA908" s="93"/>
      <c r="HB908" s="93"/>
      <c r="HC908" s="93"/>
      <c r="HD908" s="93"/>
      <c r="HE908" s="93"/>
      <c r="HF908" s="93"/>
      <c r="HG908" s="93"/>
      <c r="HH908" s="93"/>
      <c r="HI908" s="93"/>
      <c r="HJ908" s="93"/>
      <c r="HK908" s="93"/>
      <c r="HL908" s="93"/>
      <c r="HM908" s="93"/>
      <c r="HN908" s="93"/>
      <c r="HO908" s="93"/>
      <c r="HP908" s="93"/>
      <c r="HQ908" s="93"/>
      <c r="HR908" s="93"/>
      <c r="HS908" s="93"/>
      <c r="HT908" s="93"/>
      <c r="HU908" s="93"/>
      <c r="HV908" s="93"/>
      <c r="HW908" s="93"/>
      <c r="HX908" s="93"/>
      <c r="HY908" s="93"/>
      <c r="HZ908" s="93"/>
      <c r="IA908" s="93"/>
      <c r="IB908" s="93"/>
      <c r="IC908" s="93"/>
      <c r="ID908" s="93"/>
      <c r="IE908" s="93"/>
      <c r="IF908" s="93"/>
      <c r="IG908" s="93"/>
      <c r="IH908" s="93"/>
      <c r="II908" s="93"/>
      <c r="IJ908" s="93"/>
      <c r="IK908" s="93"/>
      <c r="IL908" s="93"/>
      <c r="IM908" s="93"/>
      <c r="IN908" s="93"/>
      <c r="IO908" s="93"/>
      <c r="IP908" s="93"/>
      <c r="IQ908" s="93"/>
      <c r="IR908" s="93"/>
      <c r="IS908" s="93"/>
      <c r="IT908" s="93"/>
      <c r="IU908" s="93"/>
      <c r="IV908" s="93"/>
      <c r="IW908" s="93"/>
      <c r="IX908" s="93"/>
      <c r="IY908" s="93"/>
      <c r="IZ908" s="93"/>
      <c r="JA908" s="93"/>
      <c r="JB908" s="93"/>
      <c r="JC908" s="93"/>
      <c r="JD908" s="93"/>
      <c r="JE908" s="93"/>
      <c r="JF908" s="93"/>
      <c r="JG908" s="93"/>
      <c r="JH908" s="93"/>
      <c r="JI908" s="93"/>
      <c r="JJ908" s="93"/>
      <c r="JK908" s="93"/>
      <c r="JL908" s="93"/>
      <c r="JM908" s="93"/>
      <c r="JN908" s="93"/>
      <c r="JO908" s="93"/>
      <c r="JP908" s="93"/>
      <c r="JQ908" s="93"/>
      <c r="JR908" s="93"/>
      <c r="JS908" s="93"/>
    </row>
    <row r="909" spans="1:279" x14ac:dyDescent="0.25">
      <c r="A909" s="93"/>
      <c r="B909" s="93"/>
      <c r="C909" s="93"/>
      <c r="D909" s="93"/>
      <c r="E909" s="94"/>
      <c r="F909" s="191"/>
      <c r="G909" s="95"/>
      <c r="H909" s="191"/>
      <c r="I909" s="191"/>
      <c r="J909" s="96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3"/>
      <c r="BL909" s="93"/>
      <c r="BM909" s="93"/>
      <c r="BN909" s="93"/>
      <c r="BO909" s="93"/>
      <c r="BP909" s="93"/>
      <c r="BQ909" s="93"/>
      <c r="BR909" s="93"/>
      <c r="BS909" s="93"/>
      <c r="BT909" s="93"/>
      <c r="BU909" s="93"/>
      <c r="BV909" s="93"/>
      <c r="BW909" s="93"/>
      <c r="BX909" s="93"/>
      <c r="BY909" s="93"/>
      <c r="BZ909" s="93"/>
      <c r="CA909" s="93"/>
      <c r="CB909" s="93"/>
      <c r="CC909" s="93"/>
      <c r="CD909" s="93"/>
      <c r="CE909" s="93"/>
      <c r="CF909" s="93"/>
      <c r="CG909" s="93"/>
      <c r="CH909" s="93"/>
      <c r="CI909" s="93"/>
      <c r="CJ909" s="93"/>
      <c r="CK909" s="93"/>
      <c r="CL909" s="93"/>
      <c r="CM909" s="93"/>
      <c r="CN909" s="93"/>
      <c r="CO909" s="93"/>
      <c r="CP909" s="93"/>
      <c r="CQ909" s="93"/>
      <c r="CR909" s="93"/>
      <c r="CS909" s="93"/>
      <c r="CT909" s="93"/>
      <c r="CU909" s="93"/>
      <c r="CV909" s="93"/>
      <c r="CW909" s="93"/>
      <c r="CX909" s="93"/>
      <c r="CY909" s="93"/>
      <c r="CZ909" s="93"/>
      <c r="DA909" s="93"/>
      <c r="DB909" s="93"/>
      <c r="DC909" s="93"/>
      <c r="DD909" s="93"/>
      <c r="DE909" s="93"/>
      <c r="DF909" s="93"/>
      <c r="DG909" s="93"/>
      <c r="DH909" s="93"/>
      <c r="DI909" s="93"/>
      <c r="DJ909" s="93"/>
      <c r="DK909" s="93"/>
      <c r="DL909" s="93"/>
      <c r="DM909" s="93"/>
      <c r="DN909" s="93"/>
      <c r="DO909" s="93"/>
      <c r="DP909" s="93"/>
      <c r="DQ909" s="93"/>
      <c r="DR909" s="93"/>
      <c r="DS909" s="93"/>
      <c r="DT909" s="93"/>
      <c r="DU909" s="93"/>
      <c r="DV909" s="93"/>
      <c r="DW909" s="93"/>
      <c r="DX909" s="93"/>
      <c r="DY909" s="93"/>
      <c r="DZ909" s="93"/>
      <c r="EA909" s="93"/>
      <c r="EB909" s="93"/>
      <c r="EC909" s="93"/>
      <c r="ED909" s="93"/>
      <c r="EE909" s="93"/>
      <c r="EF909" s="93"/>
      <c r="EG909" s="93"/>
      <c r="EH909" s="93"/>
      <c r="EI909" s="93"/>
      <c r="EJ909" s="93"/>
      <c r="EK909" s="93"/>
      <c r="EL909" s="93"/>
      <c r="EM909" s="93"/>
      <c r="EN909" s="93"/>
      <c r="EO909" s="93"/>
      <c r="EP909" s="93"/>
      <c r="EQ909" s="93"/>
      <c r="ER909" s="93"/>
      <c r="ES909" s="93"/>
      <c r="ET909" s="93"/>
      <c r="EU909" s="93"/>
      <c r="EV909" s="93"/>
      <c r="EW909" s="93"/>
      <c r="EX909" s="93"/>
      <c r="EY909" s="93"/>
      <c r="EZ909" s="93"/>
      <c r="FA909" s="93"/>
      <c r="FB909" s="93"/>
      <c r="FC909" s="93"/>
      <c r="FD909" s="93"/>
      <c r="FE909" s="93"/>
      <c r="FF909" s="93"/>
      <c r="FG909" s="93"/>
      <c r="FH909" s="93"/>
      <c r="FI909" s="93"/>
      <c r="FJ909" s="93"/>
      <c r="FK909" s="93"/>
      <c r="FL909" s="93"/>
      <c r="FM909" s="93"/>
      <c r="FN909" s="93"/>
      <c r="FO909" s="93"/>
      <c r="FP909" s="93"/>
      <c r="FQ909" s="93"/>
      <c r="FR909" s="93"/>
      <c r="FS909" s="93"/>
      <c r="FT909" s="93"/>
      <c r="FU909" s="93"/>
      <c r="FV909" s="93"/>
      <c r="FW909" s="93"/>
      <c r="FX909" s="93"/>
      <c r="FY909" s="93"/>
      <c r="FZ909" s="93"/>
      <c r="GA909" s="93"/>
      <c r="GB909" s="93"/>
      <c r="GC909" s="93"/>
      <c r="GD909" s="93"/>
      <c r="GE909" s="93"/>
      <c r="GF909" s="93"/>
      <c r="GG909" s="93"/>
      <c r="GH909" s="93"/>
      <c r="GI909" s="93"/>
      <c r="GJ909" s="93"/>
      <c r="GK909" s="93"/>
      <c r="GL909" s="93"/>
      <c r="GM909" s="93"/>
      <c r="GN909" s="93"/>
      <c r="GO909" s="93"/>
      <c r="GP909" s="93"/>
      <c r="GQ909" s="93"/>
      <c r="GR909" s="93"/>
      <c r="GS909" s="93"/>
      <c r="GT909" s="93"/>
      <c r="GU909" s="93"/>
      <c r="GV909" s="93"/>
      <c r="GW909" s="93"/>
      <c r="GX909" s="93"/>
      <c r="GY909" s="93"/>
      <c r="GZ909" s="93"/>
      <c r="HA909" s="93"/>
      <c r="HB909" s="93"/>
      <c r="HC909" s="93"/>
      <c r="HD909" s="93"/>
      <c r="HE909" s="93"/>
      <c r="HF909" s="93"/>
      <c r="HG909" s="93"/>
      <c r="HH909" s="93"/>
      <c r="HI909" s="93"/>
      <c r="HJ909" s="93"/>
      <c r="HK909" s="93"/>
      <c r="HL909" s="93"/>
      <c r="HM909" s="93"/>
      <c r="HN909" s="93"/>
      <c r="HO909" s="93"/>
      <c r="HP909" s="93"/>
      <c r="HQ909" s="93"/>
      <c r="HR909" s="93"/>
      <c r="HS909" s="93"/>
      <c r="HT909" s="93"/>
      <c r="HU909" s="93"/>
      <c r="HV909" s="93"/>
      <c r="HW909" s="93"/>
      <c r="HX909" s="93"/>
      <c r="HY909" s="93"/>
      <c r="HZ909" s="93"/>
      <c r="IA909" s="93"/>
      <c r="IB909" s="93"/>
      <c r="IC909" s="93"/>
      <c r="ID909" s="93"/>
      <c r="IE909" s="93"/>
      <c r="IF909" s="93"/>
      <c r="IG909" s="93"/>
      <c r="IH909" s="93"/>
      <c r="II909" s="93"/>
      <c r="IJ909" s="93"/>
      <c r="IK909" s="93"/>
      <c r="IL909" s="93"/>
      <c r="IM909" s="93"/>
      <c r="IN909" s="93"/>
      <c r="IO909" s="93"/>
      <c r="IP909" s="93"/>
      <c r="IQ909" s="93"/>
      <c r="IR909" s="93"/>
      <c r="IS909" s="93"/>
      <c r="IT909" s="93"/>
      <c r="IU909" s="93"/>
      <c r="IV909" s="93"/>
      <c r="IW909" s="93"/>
      <c r="IX909" s="93"/>
      <c r="IY909" s="93"/>
      <c r="IZ909" s="93"/>
      <c r="JA909" s="93"/>
      <c r="JB909" s="93"/>
      <c r="JC909" s="93"/>
      <c r="JD909" s="93"/>
      <c r="JE909" s="93"/>
      <c r="JF909" s="93"/>
      <c r="JG909" s="93"/>
      <c r="JH909" s="93"/>
      <c r="JI909" s="93"/>
      <c r="JJ909" s="93"/>
      <c r="JK909" s="93"/>
      <c r="JL909" s="93"/>
      <c r="JM909" s="93"/>
      <c r="JN909" s="93"/>
      <c r="JO909" s="93"/>
      <c r="JP909" s="93"/>
      <c r="JQ909" s="93"/>
      <c r="JR909" s="93"/>
      <c r="JS909" s="93"/>
    </row>
    <row r="910" spans="1:279" x14ac:dyDescent="0.25">
      <c r="A910" s="93"/>
      <c r="B910" s="93"/>
      <c r="C910" s="93"/>
      <c r="D910" s="93"/>
      <c r="E910" s="94"/>
      <c r="F910" s="191"/>
      <c r="G910" s="95"/>
      <c r="H910" s="191"/>
      <c r="I910" s="191"/>
      <c r="J910" s="96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3"/>
      <c r="BL910" s="93"/>
      <c r="BM910" s="93"/>
      <c r="BN910" s="93"/>
      <c r="BO910" s="93"/>
      <c r="BP910" s="93"/>
      <c r="BQ910" s="93"/>
      <c r="BR910" s="93"/>
      <c r="BS910" s="93"/>
      <c r="BT910" s="93"/>
      <c r="BU910" s="93"/>
      <c r="BV910" s="93"/>
      <c r="BW910" s="93"/>
      <c r="BX910" s="93"/>
      <c r="BY910" s="93"/>
      <c r="BZ910" s="93"/>
      <c r="CA910" s="93"/>
      <c r="CB910" s="93"/>
      <c r="CC910" s="93"/>
      <c r="CD910" s="93"/>
      <c r="CE910" s="93"/>
      <c r="CF910" s="93"/>
      <c r="CG910" s="93"/>
      <c r="CH910" s="93"/>
      <c r="CI910" s="93"/>
      <c r="CJ910" s="93"/>
      <c r="CK910" s="93"/>
      <c r="CL910" s="93"/>
      <c r="CM910" s="93"/>
      <c r="CN910" s="93"/>
      <c r="CO910" s="93"/>
      <c r="CP910" s="93"/>
      <c r="CQ910" s="93"/>
      <c r="CR910" s="93"/>
      <c r="CS910" s="93"/>
      <c r="CT910" s="93"/>
      <c r="CU910" s="93"/>
      <c r="CV910" s="93"/>
      <c r="CW910" s="93"/>
      <c r="CX910" s="93"/>
      <c r="CY910" s="93"/>
      <c r="CZ910" s="93"/>
      <c r="DA910" s="93"/>
      <c r="DB910" s="93"/>
      <c r="DC910" s="93"/>
      <c r="DD910" s="93"/>
      <c r="DE910" s="93"/>
      <c r="DF910" s="93"/>
      <c r="DG910" s="93"/>
      <c r="DH910" s="93"/>
      <c r="DI910" s="93"/>
      <c r="DJ910" s="93"/>
      <c r="DK910" s="93"/>
      <c r="DL910" s="93"/>
      <c r="DM910" s="93"/>
      <c r="DN910" s="93"/>
      <c r="DO910" s="93"/>
      <c r="DP910" s="93"/>
      <c r="DQ910" s="93"/>
      <c r="DR910" s="93"/>
      <c r="DS910" s="93"/>
      <c r="DT910" s="93"/>
      <c r="DU910" s="93"/>
      <c r="DV910" s="93"/>
      <c r="DW910" s="93"/>
      <c r="DX910" s="93"/>
      <c r="DY910" s="93"/>
      <c r="DZ910" s="93"/>
      <c r="EA910" s="93"/>
      <c r="EB910" s="93"/>
      <c r="EC910" s="93"/>
      <c r="ED910" s="93"/>
      <c r="EE910" s="93"/>
      <c r="EF910" s="93"/>
      <c r="EG910" s="93"/>
      <c r="EH910" s="93"/>
      <c r="EI910" s="93"/>
      <c r="EJ910" s="93"/>
      <c r="EK910" s="93"/>
      <c r="EL910" s="93"/>
      <c r="EM910" s="93"/>
      <c r="EN910" s="93"/>
      <c r="EO910" s="93"/>
      <c r="EP910" s="93"/>
      <c r="EQ910" s="93"/>
      <c r="ER910" s="93"/>
      <c r="ES910" s="93"/>
      <c r="ET910" s="93"/>
      <c r="EU910" s="93"/>
      <c r="EV910" s="93"/>
      <c r="EW910" s="93"/>
      <c r="EX910" s="93"/>
      <c r="EY910" s="93"/>
      <c r="EZ910" s="93"/>
      <c r="FA910" s="93"/>
      <c r="FB910" s="93"/>
      <c r="FC910" s="93"/>
      <c r="FD910" s="93"/>
      <c r="FE910" s="93"/>
      <c r="FF910" s="93"/>
      <c r="FG910" s="93"/>
      <c r="FH910" s="93"/>
      <c r="FI910" s="93"/>
      <c r="FJ910" s="93"/>
      <c r="FK910" s="93"/>
      <c r="FL910" s="93"/>
      <c r="FM910" s="93"/>
      <c r="FN910" s="93"/>
      <c r="FO910" s="93"/>
      <c r="FP910" s="93"/>
      <c r="FQ910" s="93"/>
      <c r="FR910" s="93"/>
      <c r="FS910" s="93"/>
      <c r="FT910" s="93"/>
      <c r="FU910" s="93"/>
      <c r="FV910" s="93"/>
      <c r="FW910" s="93"/>
      <c r="FX910" s="93"/>
      <c r="FY910" s="93"/>
      <c r="FZ910" s="93"/>
      <c r="GA910" s="93"/>
      <c r="GB910" s="93"/>
      <c r="GC910" s="93"/>
      <c r="GD910" s="93"/>
      <c r="GE910" s="93"/>
      <c r="GF910" s="93"/>
      <c r="GG910" s="93"/>
      <c r="GH910" s="93"/>
      <c r="GI910" s="93"/>
      <c r="GJ910" s="93"/>
      <c r="GK910" s="93"/>
      <c r="GL910" s="93"/>
      <c r="GM910" s="93"/>
      <c r="GN910" s="93"/>
      <c r="GO910" s="93"/>
      <c r="GP910" s="93"/>
      <c r="GQ910" s="93"/>
      <c r="GR910" s="93"/>
      <c r="GS910" s="93"/>
      <c r="GT910" s="93"/>
      <c r="GU910" s="93"/>
      <c r="GV910" s="93"/>
      <c r="GW910" s="93"/>
      <c r="GX910" s="93"/>
      <c r="GY910" s="93"/>
      <c r="GZ910" s="93"/>
      <c r="HA910" s="93"/>
      <c r="HB910" s="93"/>
      <c r="HC910" s="93"/>
      <c r="HD910" s="93"/>
      <c r="HE910" s="93"/>
      <c r="HF910" s="93"/>
      <c r="HG910" s="93"/>
      <c r="HH910" s="93"/>
      <c r="HI910" s="93"/>
      <c r="HJ910" s="93"/>
      <c r="HK910" s="93"/>
      <c r="HL910" s="93"/>
      <c r="HM910" s="93"/>
      <c r="HN910" s="93"/>
      <c r="HO910" s="93"/>
      <c r="HP910" s="93"/>
      <c r="HQ910" s="93"/>
      <c r="HR910" s="93"/>
      <c r="HS910" s="93"/>
      <c r="HT910" s="93"/>
      <c r="HU910" s="93"/>
      <c r="HV910" s="93"/>
      <c r="HW910" s="93"/>
      <c r="HX910" s="93"/>
      <c r="HY910" s="93"/>
      <c r="HZ910" s="93"/>
      <c r="IA910" s="93"/>
      <c r="IB910" s="93"/>
      <c r="IC910" s="93"/>
      <c r="ID910" s="93"/>
      <c r="IE910" s="93"/>
      <c r="IF910" s="93"/>
      <c r="IG910" s="93"/>
      <c r="IH910" s="93"/>
      <c r="II910" s="93"/>
      <c r="IJ910" s="93"/>
      <c r="IK910" s="93"/>
      <c r="IL910" s="93"/>
      <c r="IM910" s="93"/>
      <c r="IN910" s="93"/>
      <c r="IO910" s="93"/>
      <c r="IP910" s="93"/>
      <c r="IQ910" s="93"/>
      <c r="IR910" s="93"/>
      <c r="IS910" s="93"/>
      <c r="IT910" s="93"/>
      <c r="IU910" s="93"/>
      <c r="IV910" s="93"/>
      <c r="IW910" s="93"/>
      <c r="IX910" s="93"/>
      <c r="IY910" s="93"/>
      <c r="IZ910" s="93"/>
      <c r="JA910" s="93"/>
      <c r="JB910" s="93"/>
      <c r="JC910" s="93"/>
      <c r="JD910" s="93"/>
      <c r="JE910" s="93"/>
      <c r="JF910" s="93"/>
      <c r="JG910" s="93"/>
      <c r="JH910" s="93"/>
      <c r="JI910" s="93"/>
      <c r="JJ910" s="93"/>
      <c r="JK910" s="93"/>
      <c r="JL910" s="93"/>
      <c r="JM910" s="93"/>
      <c r="JN910" s="93"/>
      <c r="JO910" s="93"/>
      <c r="JP910" s="93"/>
      <c r="JQ910" s="93"/>
      <c r="JR910" s="93"/>
      <c r="JS910" s="93"/>
    </row>
    <row r="911" spans="1:279" x14ac:dyDescent="0.25">
      <c r="A911" s="93"/>
      <c r="B911" s="93"/>
      <c r="C911" s="93"/>
      <c r="D911" s="93"/>
      <c r="E911" s="94"/>
      <c r="F911" s="191"/>
      <c r="G911" s="95"/>
      <c r="H911" s="191"/>
      <c r="I911" s="191"/>
      <c r="J911" s="96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3"/>
      <c r="BL911" s="93"/>
      <c r="BM911" s="93"/>
      <c r="BN911" s="93"/>
      <c r="BO911" s="93"/>
      <c r="BP911" s="93"/>
      <c r="BQ911" s="93"/>
      <c r="BR911" s="93"/>
      <c r="BS911" s="93"/>
      <c r="BT911" s="93"/>
      <c r="BU911" s="93"/>
      <c r="BV911" s="93"/>
      <c r="BW911" s="93"/>
      <c r="BX911" s="93"/>
      <c r="BY911" s="93"/>
      <c r="BZ911" s="93"/>
      <c r="CA911" s="93"/>
      <c r="CB911" s="93"/>
      <c r="CC911" s="93"/>
      <c r="CD911" s="93"/>
      <c r="CE911" s="93"/>
      <c r="CF911" s="93"/>
      <c r="CG911" s="93"/>
      <c r="CH911" s="93"/>
      <c r="CI911" s="93"/>
      <c r="CJ911" s="93"/>
      <c r="CK911" s="93"/>
      <c r="CL911" s="93"/>
      <c r="CM911" s="93"/>
      <c r="CN911" s="93"/>
      <c r="CO911" s="93"/>
      <c r="CP911" s="93"/>
      <c r="CQ911" s="93"/>
      <c r="CR911" s="93"/>
      <c r="CS911" s="93"/>
      <c r="CT911" s="93"/>
      <c r="CU911" s="93"/>
      <c r="CV911" s="93"/>
      <c r="CW911" s="93"/>
      <c r="CX911" s="93"/>
      <c r="CY911" s="93"/>
      <c r="CZ911" s="93"/>
      <c r="DA911" s="93"/>
      <c r="DB911" s="93"/>
      <c r="DC911" s="93"/>
      <c r="DD911" s="93"/>
      <c r="DE911" s="93"/>
      <c r="DF911" s="93"/>
      <c r="DG911" s="93"/>
      <c r="DH911" s="93"/>
      <c r="DI911" s="93"/>
      <c r="DJ911" s="93"/>
      <c r="DK911" s="93"/>
      <c r="DL911" s="93"/>
      <c r="DM911" s="93"/>
      <c r="DN911" s="93"/>
      <c r="DO911" s="93"/>
      <c r="DP911" s="93"/>
      <c r="DQ911" s="93"/>
      <c r="DR911" s="93"/>
      <c r="DS911" s="93"/>
      <c r="DT911" s="93"/>
      <c r="DU911" s="93"/>
      <c r="DV911" s="93"/>
      <c r="DW911" s="93"/>
      <c r="DX911" s="93"/>
      <c r="DY911" s="93"/>
      <c r="DZ911" s="93"/>
      <c r="EA911" s="93"/>
      <c r="EB911" s="93"/>
      <c r="EC911" s="93"/>
      <c r="ED911" s="93"/>
      <c r="EE911" s="93"/>
      <c r="EF911" s="93"/>
      <c r="EG911" s="93"/>
      <c r="EH911" s="93"/>
      <c r="EI911" s="93"/>
      <c r="EJ911" s="93"/>
      <c r="EK911" s="93"/>
      <c r="EL911" s="93"/>
      <c r="EM911" s="93"/>
      <c r="EN911" s="93"/>
      <c r="EO911" s="93"/>
      <c r="EP911" s="93"/>
      <c r="EQ911" s="93"/>
      <c r="ER911" s="93"/>
      <c r="ES911" s="93"/>
      <c r="ET911" s="93"/>
      <c r="EU911" s="93"/>
      <c r="EV911" s="93"/>
      <c r="EW911" s="93"/>
      <c r="EX911" s="93"/>
      <c r="EY911" s="93"/>
      <c r="EZ911" s="93"/>
      <c r="FA911" s="93"/>
      <c r="FB911" s="93"/>
      <c r="FC911" s="93"/>
      <c r="FD911" s="93"/>
      <c r="FE911" s="93"/>
      <c r="FF911" s="93"/>
      <c r="FG911" s="93"/>
      <c r="FH911" s="93"/>
      <c r="FI911" s="93"/>
      <c r="FJ911" s="93"/>
      <c r="FK911" s="93"/>
      <c r="FL911" s="93"/>
      <c r="FM911" s="93"/>
      <c r="FN911" s="93"/>
      <c r="FO911" s="93"/>
      <c r="FP911" s="93"/>
      <c r="FQ911" s="93"/>
      <c r="FR911" s="93"/>
      <c r="FS911" s="93"/>
      <c r="FT911" s="93"/>
      <c r="FU911" s="93"/>
      <c r="FV911" s="93"/>
      <c r="FW911" s="93"/>
      <c r="FX911" s="93"/>
      <c r="FY911" s="93"/>
      <c r="FZ911" s="93"/>
      <c r="GA911" s="93"/>
      <c r="GB911" s="93"/>
      <c r="GC911" s="93"/>
      <c r="GD911" s="93"/>
      <c r="GE911" s="93"/>
      <c r="GF911" s="93"/>
      <c r="GG911" s="93"/>
      <c r="GH911" s="93"/>
      <c r="GI911" s="93"/>
      <c r="GJ911" s="93"/>
      <c r="GK911" s="93"/>
      <c r="GL911" s="93"/>
      <c r="GM911" s="93"/>
      <c r="GN911" s="93"/>
      <c r="GO911" s="93"/>
      <c r="GP911" s="93"/>
      <c r="GQ911" s="93"/>
      <c r="GR911" s="93"/>
      <c r="GS911" s="93"/>
      <c r="GT911" s="93"/>
      <c r="GU911" s="93"/>
      <c r="GV911" s="93"/>
      <c r="GW911" s="93"/>
      <c r="GX911" s="93"/>
      <c r="GY911" s="93"/>
      <c r="GZ911" s="93"/>
      <c r="HA911" s="93"/>
      <c r="HB911" s="93"/>
      <c r="HC911" s="93"/>
      <c r="HD911" s="93"/>
      <c r="HE911" s="93"/>
      <c r="HF911" s="93"/>
      <c r="HG911" s="93"/>
      <c r="HH911" s="93"/>
      <c r="HI911" s="93"/>
      <c r="HJ911" s="93"/>
      <c r="HK911" s="93"/>
      <c r="HL911" s="93"/>
      <c r="HM911" s="93"/>
      <c r="HN911" s="93"/>
      <c r="HO911" s="93"/>
      <c r="HP911" s="93"/>
      <c r="HQ911" s="93"/>
      <c r="HR911" s="93"/>
      <c r="HS911" s="93"/>
      <c r="HT911" s="93"/>
      <c r="HU911" s="93"/>
      <c r="HV911" s="93"/>
      <c r="HW911" s="93"/>
      <c r="HX911" s="93"/>
      <c r="HY911" s="93"/>
      <c r="HZ911" s="93"/>
      <c r="IA911" s="93"/>
      <c r="IB911" s="93"/>
      <c r="IC911" s="93"/>
      <c r="ID911" s="93"/>
      <c r="IE911" s="93"/>
      <c r="IF911" s="93"/>
      <c r="IG911" s="93"/>
      <c r="IH911" s="93"/>
      <c r="II911" s="93"/>
      <c r="IJ911" s="93"/>
      <c r="IK911" s="93"/>
      <c r="IL911" s="93"/>
      <c r="IM911" s="93"/>
      <c r="IN911" s="93"/>
      <c r="IO911" s="93"/>
      <c r="IP911" s="93"/>
      <c r="IQ911" s="93"/>
      <c r="IR911" s="93"/>
      <c r="IS911" s="93"/>
      <c r="IT911" s="93"/>
      <c r="IU911" s="93"/>
      <c r="IV911" s="93"/>
      <c r="IW911" s="93"/>
      <c r="IX911" s="93"/>
      <c r="IY911" s="93"/>
      <c r="IZ911" s="93"/>
      <c r="JA911" s="93"/>
      <c r="JB911" s="93"/>
      <c r="JC911" s="93"/>
      <c r="JD911" s="93"/>
      <c r="JE911" s="93"/>
      <c r="JF911" s="93"/>
      <c r="JG911" s="93"/>
      <c r="JH911" s="93"/>
      <c r="JI911" s="93"/>
      <c r="JJ911" s="93"/>
      <c r="JK911" s="93"/>
      <c r="JL911" s="93"/>
      <c r="JM911" s="93"/>
      <c r="JN911" s="93"/>
      <c r="JO911" s="93"/>
      <c r="JP911" s="93"/>
      <c r="JQ911" s="93"/>
      <c r="JR911" s="93"/>
      <c r="JS911" s="93"/>
    </row>
    <row r="912" spans="1:279" x14ac:dyDescent="0.25">
      <c r="A912" s="93"/>
      <c r="B912" s="93"/>
      <c r="C912" s="93"/>
      <c r="D912" s="93"/>
      <c r="E912" s="94"/>
      <c r="F912" s="191"/>
      <c r="G912" s="95"/>
      <c r="H912" s="191"/>
      <c r="I912" s="191"/>
      <c r="J912" s="96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3"/>
      <c r="BL912" s="93"/>
      <c r="BM912" s="93"/>
      <c r="BN912" s="93"/>
      <c r="BO912" s="93"/>
      <c r="BP912" s="93"/>
      <c r="BQ912" s="93"/>
      <c r="BR912" s="93"/>
      <c r="BS912" s="93"/>
      <c r="BT912" s="93"/>
      <c r="BU912" s="93"/>
      <c r="BV912" s="93"/>
      <c r="BW912" s="93"/>
      <c r="BX912" s="93"/>
      <c r="BY912" s="93"/>
      <c r="BZ912" s="93"/>
      <c r="CA912" s="93"/>
      <c r="CB912" s="93"/>
      <c r="CC912" s="93"/>
      <c r="CD912" s="93"/>
      <c r="CE912" s="93"/>
      <c r="CF912" s="93"/>
      <c r="CG912" s="93"/>
      <c r="CH912" s="93"/>
      <c r="CI912" s="93"/>
      <c r="CJ912" s="93"/>
      <c r="CK912" s="93"/>
      <c r="CL912" s="93"/>
      <c r="CM912" s="93"/>
      <c r="CN912" s="93"/>
      <c r="CO912" s="93"/>
      <c r="CP912" s="93"/>
      <c r="CQ912" s="93"/>
      <c r="CR912" s="93"/>
      <c r="CS912" s="93"/>
      <c r="CT912" s="93"/>
      <c r="CU912" s="93"/>
      <c r="CV912" s="93"/>
      <c r="CW912" s="93"/>
      <c r="CX912" s="93"/>
      <c r="CY912" s="93"/>
      <c r="CZ912" s="93"/>
      <c r="DA912" s="93"/>
      <c r="DB912" s="93"/>
      <c r="DC912" s="93"/>
      <c r="DD912" s="93"/>
      <c r="DE912" s="93"/>
      <c r="DF912" s="93"/>
      <c r="DG912" s="93"/>
      <c r="DH912" s="93"/>
      <c r="DI912" s="93"/>
      <c r="DJ912" s="93"/>
      <c r="DK912" s="93"/>
      <c r="DL912" s="93"/>
      <c r="DM912" s="93"/>
      <c r="DN912" s="93"/>
      <c r="DO912" s="93"/>
      <c r="DP912" s="93"/>
      <c r="DQ912" s="93"/>
      <c r="DR912" s="93"/>
      <c r="DS912" s="93"/>
      <c r="DT912" s="93"/>
      <c r="DU912" s="93"/>
      <c r="DV912" s="93"/>
      <c r="DW912" s="93"/>
      <c r="DX912" s="93"/>
      <c r="DY912" s="93"/>
      <c r="DZ912" s="93"/>
      <c r="EA912" s="93"/>
      <c r="EB912" s="93"/>
      <c r="EC912" s="93"/>
      <c r="ED912" s="93"/>
      <c r="EE912" s="93"/>
      <c r="EF912" s="93"/>
      <c r="EG912" s="93"/>
      <c r="EH912" s="93"/>
      <c r="EI912" s="93"/>
      <c r="EJ912" s="93"/>
      <c r="EK912" s="93"/>
      <c r="EL912" s="93"/>
      <c r="EM912" s="93"/>
      <c r="EN912" s="93"/>
      <c r="EO912" s="93"/>
      <c r="EP912" s="93"/>
      <c r="EQ912" s="93"/>
      <c r="ER912" s="93"/>
      <c r="ES912" s="93"/>
      <c r="ET912" s="93"/>
      <c r="EU912" s="93"/>
      <c r="EV912" s="93"/>
      <c r="EW912" s="93"/>
      <c r="EX912" s="93"/>
      <c r="EY912" s="93"/>
      <c r="EZ912" s="93"/>
      <c r="FA912" s="93"/>
      <c r="FB912" s="93"/>
      <c r="FC912" s="93"/>
      <c r="FD912" s="93"/>
      <c r="FE912" s="93"/>
      <c r="FF912" s="93"/>
      <c r="FG912" s="93"/>
      <c r="FH912" s="93"/>
      <c r="FI912" s="93"/>
      <c r="FJ912" s="93"/>
      <c r="FK912" s="93"/>
      <c r="FL912" s="93"/>
      <c r="FM912" s="93"/>
      <c r="FN912" s="93"/>
      <c r="FO912" s="93"/>
      <c r="FP912" s="93"/>
      <c r="FQ912" s="93"/>
      <c r="FR912" s="93"/>
      <c r="FS912" s="93"/>
      <c r="FT912" s="93"/>
      <c r="FU912" s="93"/>
      <c r="FV912" s="93"/>
      <c r="FW912" s="93"/>
      <c r="FX912" s="93"/>
      <c r="FY912" s="93"/>
      <c r="FZ912" s="93"/>
      <c r="GA912" s="93"/>
      <c r="GB912" s="93"/>
      <c r="GC912" s="93"/>
      <c r="GD912" s="93"/>
      <c r="GE912" s="93"/>
      <c r="GF912" s="93"/>
      <c r="GG912" s="93"/>
      <c r="GH912" s="93"/>
      <c r="GI912" s="93"/>
      <c r="GJ912" s="93"/>
      <c r="GK912" s="93"/>
      <c r="GL912" s="93"/>
      <c r="GM912" s="93"/>
      <c r="GN912" s="93"/>
      <c r="GO912" s="93"/>
      <c r="GP912" s="93"/>
      <c r="GQ912" s="93"/>
      <c r="GR912" s="93"/>
      <c r="GS912" s="93"/>
      <c r="GT912" s="93"/>
      <c r="GU912" s="93"/>
      <c r="GV912" s="93"/>
      <c r="GW912" s="93"/>
      <c r="GX912" s="93"/>
      <c r="GY912" s="93"/>
      <c r="GZ912" s="93"/>
      <c r="HA912" s="93"/>
      <c r="HB912" s="93"/>
      <c r="HC912" s="93"/>
      <c r="HD912" s="93"/>
      <c r="HE912" s="93"/>
      <c r="HF912" s="93"/>
      <c r="HG912" s="93"/>
      <c r="HH912" s="93"/>
      <c r="HI912" s="93"/>
      <c r="HJ912" s="93"/>
      <c r="HK912" s="93"/>
      <c r="HL912" s="93"/>
      <c r="HM912" s="93"/>
      <c r="HN912" s="93"/>
      <c r="HO912" s="93"/>
      <c r="HP912" s="93"/>
      <c r="HQ912" s="93"/>
      <c r="HR912" s="93"/>
      <c r="HS912" s="93"/>
      <c r="HT912" s="93"/>
      <c r="HU912" s="93"/>
      <c r="HV912" s="93"/>
      <c r="HW912" s="93"/>
      <c r="HX912" s="93"/>
      <c r="HY912" s="93"/>
      <c r="HZ912" s="93"/>
      <c r="IA912" s="93"/>
      <c r="IB912" s="93"/>
      <c r="IC912" s="93"/>
      <c r="ID912" s="93"/>
      <c r="IE912" s="93"/>
      <c r="IF912" s="93"/>
      <c r="IG912" s="93"/>
      <c r="IH912" s="93"/>
      <c r="II912" s="93"/>
      <c r="IJ912" s="93"/>
      <c r="IK912" s="93"/>
      <c r="IL912" s="93"/>
      <c r="IM912" s="93"/>
      <c r="IN912" s="93"/>
      <c r="IO912" s="93"/>
      <c r="IP912" s="93"/>
      <c r="IQ912" s="93"/>
      <c r="IR912" s="93"/>
      <c r="IS912" s="93"/>
      <c r="IT912" s="93"/>
      <c r="IU912" s="93"/>
      <c r="IV912" s="93"/>
      <c r="IW912" s="93"/>
      <c r="IX912" s="93"/>
      <c r="IY912" s="93"/>
      <c r="IZ912" s="93"/>
      <c r="JA912" s="93"/>
      <c r="JB912" s="93"/>
      <c r="JC912" s="93"/>
      <c r="JD912" s="93"/>
      <c r="JE912" s="93"/>
      <c r="JF912" s="93"/>
      <c r="JG912" s="93"/>
      <c r="JH912" s="93"/>
      <c r="JI912" s="93"/>
      <c r="JJ912" s="93"/>
      <c r="JK912" s="93"/>
      <c r="JL912" s="93"/>
      <c r="JM912" s="93"/>
      <c r="JN912" s="93"/>
      <c r="JO912" s="93"/>
      <c r="JP912" s="93"/>
      <c r="JQ912" s="93"/>
      <c r="JR912" s="93"/>
      <c r="JS912" s="93"/>
    </row>
    <row r="913" spans="1:279" x14ac:dyDescent="0.25">
      <c r="A913" s="93"/>
      <c r="B913" s="93"/>
      <c r="C913" s="93"/>
      <c r="D913" s="93"/>
      <c r="E913" s="94"/>
      <c r="F913" s="191"/>
      <c r="G913" s="95"/>
      <c r="H913" s="191"/>
      <c r="I913" s="191"/>
      <c r="J913" s="96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3"/>
      <c r="BL913" s="93"/>
      <c r="BM913" s="93"/>
      <c r="BN913" s="93"/>
      <c r="BO913" s="93"/>
      <c r="BP913" s="93"/>
      <c r="BQ913" s="93"/>
      <c r="BR913" s="93"/>
      <c r="BS913" s="93"/>
      <c r="BT913" s="93"/>
      <c r="BU913" s="93"/>
      <c r="BV913" s="93"/>
      <c r="BW913" s="93"/>
      <c r="BX913" s="93"/>
      <c r="BY913" s="93"/>
      <c r="BZ913" s="93"/>
      <c r="CA913" s="93"/>
      <c r="CB913" s="93"/>
      <c r="CC913" s="93"/>
      <c r="CD913" s="93"/>
      <c r="CE913" s="93"/>
      <c r="CF913" s="93"/>
      <c r="CG913" s="93"/>
      <c r="CH913" s="93"/>
      <c r="CI913" s="93"/>
      <c r="CJ913" s="93"/>
      <c r="CK913" s="93"/>
      <c r="CL913" s="93"/>
      <c r="CM913" s="93"/>
      <c r="CN913" s="93"/>
      <c r="CO913" s="93"/>
      <c r="CP913" s="93"/>
      <c r="CQ913" s="93"/>
      <c r="CR913" s="93"/>
      <c r="CS913" s="93"/>
      <c r="CT913" s="93"/>
      <c r="CU913" s="93"/>
      <c r="CV913" s="93"/>
      <c r="CW913" s="93"/>
      <c r="CX913" s="93"/>
      <c r="CY913" s="93"/>
      <c r="CZ913" s="93"/>
      <c r="DA913" s="93"/>
      <c r="DB913" s="93"/>
      <c r="DC913" s="93"/>
      <c r="DD913" s="93"/>
      <c r="DE913" s="93"/>
      <c r="DF913" s="93"/>
      <c r="DG913" s="93"/>
      <c r="DH913" s="93"/>
      <c r="DI913" s="93"/>
      <c r="DJ913" s="93"/>
      <c r="DK913" s="93"/>
      <c r="DL913" s="93"/>
      <c r="DM913" s="93"/>
      <c r="DN913" s="93"/>
      <c r="DO913" s="93"/>
      <c r="DP913" s="93"/>
      <c r="DQ913" s="93"/>
      <c r="DR913" s="93"/>
      <c r="DS913" s="93"/>
      <c r="DT913" s="93"/>
      <c r="DU913" s="93"/>
      <c r="DV913" s="93"/>
      <c r="DW913" s="93"/>
      <c r="DX913" s="93"/>
      <c r="DY913" s="93"/>
      <c r="DZ913" s="93"/>
      <c r="EA913" s="93"/>
      <c r="EB913" s="93"/>
      <c r="EC913" s="93"/>
      <c r="ED913" s="93"/>
      <c r="EE913" s="93"/>
      <c r="EF913" s="93"/>
      <c r="EG913" s="93"/>
      <c r="EH913" s="93"/>
      <c r="EI913" s="93"/>
      <c r="EJ913" s="93"/>
      <c r="EK913" s="93"/>
      <c r="EL913" s="93"/>
      <c r="EM913" s="93"/>
      <c r="EN913" s="93"/>
      <c r="EO913" s="93"/>
      <c r="EP913" s="93"/>
      <c r="EQ913" s="93"/>
      <c r="ER913" s="93"/>
      <c r="ES913" s="93"/>
      <c r="ET913" s="93"/>
      <c r="EU913" s="93"/>
      <c r="EV913" s="93"/>
      <c r="EW913" s="93"/>
      <c r="EX913" s="93"/>
      <c r="EY913" s="93"/>
      <c r="EZ913" s="93"/>
      <c r="FA913" s="93"/>
      <c r="FB913" s="93"/>
      <c r="FC913" s="93"/>
      <c r="FD913" s="93"/>
      <c r="FE913" s="93"/>
      <c r="FF913" s="93"/>
      <c r="FG913" s="93"/>
      <c r="FH913" s="93"/>
      <c r="FI913" s="93"/>
      <c r="FJ913" s="93"/>
      <c r="FK913" s="93"/>
      <c r="FL913" s="93"/>
      <c r="FM913" s="93"/>
      <c r="FN913" s="93"/>
      <c r="FO913" s="93"/>
      <c r="FP913" s="93"/>
      <c r="FQ913" s="93"/>
      <c r="FR913" s="93"/>
      <c r="FS913" s="93"/>
      <c r="FT913" s="93"/>
      <c r="FU913" s="93"/>
      <c r="FV913" s="93"/>
      <c r="FW913" s="93"/>
      <c r="FX913" s="93"/>
      <c r="FY913" s="93"/>
      <c r="FZ913" s="93"/>
      <c r="GA913" s="93"/>
      <c r="GB913" s="93"/>
      <c r="GC913" s="93"/>
      <c r="GD913" s="93"/>
      <c r="GE913" s="93"/>
      <c r="GF913" s="93"/>
      <c r="GG913" s="93"/>
      <c r="GH913" s="93"/>
      <c r="GI913" s="93"/>
      <c r="GJ913" s="93"/>
      <c r="GK913" s="93"/>
      <c r="GL913" s="93"/>
      <c r="GM913" s="93"/>
      <c r="GN913" s="93"/>
      <c r="GO913" s="93"/>
      <c r="GP913" s="93"/>
      <c r="GQ913" s="93"/>
      <c r="GR913" s="93"/>
      <c r="GS913" s="93"/>
      <c r="GT913" s="93"/>
      <c r="GU913" s="93"/>
      <c r="GV913" s="93"/>
      <c r="GW913" s="93"/>
      <c r="GX913" s="93"/>
      <c r="GY913" s="93"/>
      <c r="GZ913" s="93"/>
      <c r="HA913" s="93"/>
      <c r="HB913" s="93"/>
      <c r="HC913" s="93"/>
      <c r="HD913" s="93"/>
      <c r="HE913" s="93"/>
      <c r="HF913" s="93"/>
      <c r="HG913" s="93"/>
      <c r="HH913" s="93"/>
      <c r="HI913" s="93"/>
      <c r="HJ913" s="93"/>
      <c r="HK913" s="93"/>
      <c r="HL913" s="93"/>
      <c r="HM913" s="93"/>
      <c r="HN913" s="93"/>
      <c r="HO913" s="93"/>
      <c r="HP913" s="93"/>
      <c r="HQ913" s="93"/>
      <c r="HR913" s="93"/>
      <c r="HS913" s="93"/>
      <c r="HT913" s="93"/>
      <c r="HU913" s="93"/>
      <c r="HV913" s="93"/>
      <c r="HW913" s="93"/>
      <c r="HX913" s="93"/>
      <c r="HY913" s="93"/>
      <c r="HZ913" s="93"/>
      <c r="IA913" s="93"/>
      <c r="IB913" s="93"/>
      <c r="IC913" s="93"/>
      <c r="ID913" s="93"/>
      <c r="IE913" s="93"/>
      <c r="IF913" s="93"/>
      <c r="IG913" s="93"/>
      <c r="IH913" s="93"/>
      <c r="II913" s="93"/>
      <c r="IJ913" s="93"/>
      <c r="IK913" s="93"/>
      <c r="IL913" s="93"/>
      <c r="IM913" s="93"/>
      <c r="IN913" s="93"/>
      <c r="IO913" s="93"/>
      <c r="IP913" s="93"/>
      <c r="IQ913" s="93"/>
      <c r="IR913" s="93"/>
      <c r="IS913" s="93"/>
      <c r="IT913" s="93"/>
      <c r="IU913" s="93"/>
      <c r="IV913" s="93"/>
      <c r="IW913" s="93"/>
      <c r="IX913" s="93"/>
      <c r="IY913" s="93"/>
      <c r="IZ913" s="93"/>
      <c r="JA913" s="93"/>
      <c r="JB913" s="93"/>
      <c r="JC913" s="93"/>
      <c r="JD913" s="93"/>
      <c r="JE913" s="93"/>
      <c r="JF913" s="93"/>
      <c r="JG913" s="93"/>
      <c r="JH913" s="93"/>
      <c r="JI913" s="93"/>
      <c r="JJ913" s="93"/>
      <c r="JK913" s="93"/>
      <c r="JL913" s="93"/>
      <c r="JM913" s="93"/>
      <c r="JN913" s="93"/>
      <c r="JO913" s="93"/>
      <c r="JP913" s="93"/>
      <c r="JQ913" s="93"/>
      <c r="JR913" s="93"/>
      <c r="JS913" s="93"/>
    </row>
    <row r="914" spans="1:279" x14ac:dyDescent="0.25">
      <c r="A914" s="93"/>
      <c r="B914" s="93"/>
      <c r="C914" s="93"/>
      <c r="D914" s="93"/>
      <c r="E914" s="94"/>
      <c r="F914" s="191"/>
      <c r="G914" s="95"/>
      <c r="H914" s="191"/>
      <c r="I914" s="191"/>
      <c r="J914" s="96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3"/>
      <c r="BL914" s="93"/>
      <c r="BM914" s="93"/>
      <c r="BN914" s="93"/>
      <c r="BO914" s="93"/>
      <c r="BP914" s="93"/>
      <c r="BQ914" s="93"/>
      <c r="BR914" s="93"/>
      <c r="BS914" s="93"/>
      <c r="BT914" s="93"/>
      <c r="BU914" s="93"/>
      <c r="BV914" s="93"/>
      <c r="BW914" s="93"/>
      <c r="BX914" s="93"/>
      <c r="BY914" s="93"/>
      <c r="BZ914" s="93"/>
      <c r="CA914" s="93"/>
      <c r="CB914" s="93"/>
      <c r="CC914" s="93"/>
      <c r="CD914" s="93"/>
      <c r="CE914" s="93"/>
      <c r="CF914" s="93"/>
      <c r="CG914" s="93"/>
      <c r="CH914" s="93"/>
      <c r="CI914" s="93"/>
      <c r="CJ914" s="93"/>
      <c r="CK914" s="93"/>
      <c r="CL914" s="93"/>
      <c r="CM914" s="93"/>
      <c r="CN914" s="93"/>
      <c r="CO914" s="93"/>
      <c r="CP914" s="93"/>
      <c r="CQ914" s="93"/>
      <c r="CR914" s="93"/>
      <c r="CS914" s="93"/>
      <c r="CT914" s="93"/>
      <c r="CU914" s="93"/>
      <c r="CV914" s="93"/>
      <c r="CW914" s="93"/>
      <c r="CX914" s="93"/>
      <c r="CY914" s="93"/>
      <c r="CZ914" s="93"/>
      <c r="DA914" s="93"/>
      <c r="DB914" s="93"/>
      <c r="DC914" s="93"/>
      <c r="DD914" s="93"/>
      <c r="DE914" s="93"/>
      <c r="DF914" s="93"/>
      <c r="DG914" s="93"/>
      <c r="DH914" s="93"/>
      <c r="DI914" s="93"/>
      <c r="DJ914" s="93"/>
      <c r="DK914" s="93"/>
      <c r="DL914" s="93"/>
      <c r="DM914" s="93"/>
      <c r="DN914" s="93"/>
      <c r="DO914" s="93"/>
      <c r="DP914" s="93"/>
      <c r="DQ914" s="93"/>
      <c r="DR914" s="93"/>
      <c r="DS914" s="93"/>
      <c r="DT914" s="93"/>
      <c r="DU914" s="93"/>
      <c r="DV914" s="93"/>
      <c r="DW914" s="93"/>
      <c r="DX914" s="93"/>
      <c r="DY914" s="93"/>
      <c r="DZ914" s="93"/>
      <c r="EA914" s="93"/>
      <c r="EB914" s="93"/>
      <c r="EC914" s="93"/>
      <c r="ED914" s="93"/>
      <c r="EE914" s="93"/>
      <c r="EF914" s="93"/>
      <c r="EG914" s="93"/>
      <c r="EH914" s="93"/>
      <c r="EI914" s="93"/>
      <c r="EJ914" s="93"/>
      <c r="EK914" s="93"/>
      <c r="EL914" s="93"/>
      <c r="EM914" s="93"/>
      <c r="EN914" s="93"/>
      <c r="EO914" s="93"/>
      <c r="EP914" s="93"/>
      <c r="EQ914" s="93"/>
      <c r="ER914" s="93"/>
      <c r="ES914" s="93"/>
      <c r="ET914" s="93"/>
      <c r="EU914" s="93"/>
      <c r="EV914" s="93"/>
      <c r="EW914" s="93"/>
      <c r="EX914" s="93"/>
      <c r="EY914" s="93"/>
      <c r="EZ914" s="93"/>
      <c r="FA914" s="93"/>
      <c r="FB914" s="93"/>
      <c r="FC914" s="93"/>
      <c r="FD914" s="93"/>
      <c r="FE914" s="93"/>
      <c r="FF914" s="93"/>
      <c r="FG914" s="93"/>
      <c r="FH914" s="93"/>
      <c r="FI914" s="93"/>
      <c r="FJ914" s="93"/>
      <c r="FK914" s="93"/>
      <c r="FL914" s="93"/>
      <c r="FM914" s="93"/>
      <c r="FN914" s="93"/>
      <c r="FO914" s="93"/>
      <c r="FP914" s="93"/>
      <c r="FQ914" s="93"/>
      <c r="FR914" s="93"/>
      <c r="FS914" s="93"/>
      <c r="FT914" s="93"/>
      <c r="FU914" s="93"/>
      <c r="FV914" s="93"/>
      <c r="FW914" s="93"/>
      <c r="FX914" s="93"/>
      <c r="FY914" s="93"/>
      <c r="FZ914" s="93"/>
      <c r="GA914" s="93"/>
      <c r="GB914" s="93"/>
      <c r="GC914" s="93"/>
      <c r="GD914" s="93"/>
      <c r="GE914" s="93"/>
      <c r="GF914" s="93"/>
      <c r="GG914" s="93"/>
      <c r="GH914" s="93"/>
      <c r="GI914" s="93"/>
      <c r="GJ914" s="93"/>
      <c r="GK914" s="93"/>
      <c r="GL914" s="93"/>
      <c r="GM914" s="93"/>
      <c r="GN914" s="93"/>
      <c r="GO914" s="93"/>
      <c r="GP914" s="93"/>
      <c r="GQ914" s="93"/>
      <c r="GR914" s="93"/>
      <c r="GS914" s="93"/>
      <c r="GT914" s="93"/>
      <c r="GU914" s="93"/>
      <c r="GV914" s="93"/>
      <c r="GW914" s="93"/>
      <c r="GX914" s="93"/>
      <c r="GY914" s="93"/>
      <c r="GZ914" s="93"/>
      <c r="HA914" s="93"/>
      <c r="HB914" s="93"/>
      <c r="HC914" s="93"/>
      <c r="HD914" s="93"/>
      <c r="HE914" s="93"/>
      <c r="HF914" s="93"/>
      <c r="HG914" s="93"/>
      <c r="HH914" s="93"/>
      <c r="HI914" s="93"/>
      <c r="HJ914" s="93"/>
      <c r="HK914" s="93"/>
      <c r="HL914" s="93"/>
      <c r="HM914" s="93"/>
      <c r="HN914" s="93"/>
      <c r="HO914" s="93"/>
      <c r="HP914" s="93"/>
      <c r="HQ914" s="93"/>
      <c r="HR914" s="93"/>
      <c r="HS914" s="93"/>
      <c r="HT914" s="93"/>
      <c r="HU914" s="93"/>
      <c r="HV914" s="93"/>
      <c r="HW914" s="93"/>
      <c r="HX914" s="93"/>
      <c r="HY914" s="93"/>
      <c r="HZ914" s="93"/>
      <c r="IA914" s="93"/>
      <c r="IB914" s="93"/>
      <c r="IC914" s="93"/>
      <c r="ID914" s="93"/>
      <c r="IE914" s="93"/>
      <c r="IF914" s="93"/>
      <c r="IG914" s="93"/>
      <c r="IH914" s="93"/>
      <c r="II914" s="93"/>
      <c r="IJ914" s="93"/>
      <c r="IK914" s="93"/>
      <c r="IL914" s="93"/>
      <c r="IM914" s="93"/>
      <c r="IN914" s="93"/>
      <c r="IO914" s="93"/>
      <c r="IP914" s="93"/>
      <c r="IQ914" s="93"/>
      <c r="IR914" s="93"/>
      <c r="IS914" s="93"/>
      <c r="IT914" s="93"/>
      <c r="IU914" s="93"/>
      <c r="IV914" s="93"/>
      <c r="IW914" s="93"/>
      <c r="IX914" s="93"/>
      <c r="IY914" s="93"/>
      <c r="IZ914" s="93"/>
      <c r="JA914" s="93"/>
      <c r="JB914" s="93"/>
      <c r="JC914" s="93"/>
      <c r="JD914" s="93"/>
      <c r="JE914" s="93"/>
      <c r="JF914" s="93"/>
      <c r="JG914" s="93"/>
      <c r="JH914" s="93"/>
      <c r="JI914" s="93"/>
      <c r="JJ914" s="93"/>
      <c r="JK914" s="93"/>
      <c r="JL914" s="93"/>
      <c r="JM914" s="93"/>
      <c r="JN914" s="93"/>
      <c r="JO914" s="93"/>
      <c r="JP914" s="93"/>
      <c r="JQ914" s="93"/>
      <c r="JR914" s="93"/>
      <c r="JS914" s="93"/>
    </row>
    <row r="915" spans="1:279" x14ac:dyDescent="0.25">
      <c r="A915" s="93"/>
      <c r="B915" s="93"/>
      <c r="C915" s="93"/>
      <c r="D915" s="93"/>
      <c r="E915" s="94"/>
      <c r="F915" s="191"/>
      <c r="G915" s="95"/>
      <c r="H915" s="191"/>
      <c r="I915" s="191"/>
      <c r="J915" s="96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3"/>
      <c r="CG915" s="93"/>
      <c r="CH915" s="93"/>
      <c r="CI915" s="93"/>
      <c r="CJ915" s="93"/>
      <c r="CK915" s="93"/>
      <c r="CL915" s="93"/>
      <c r="CM915" s="93"/>
      <c r="CN915" s="93"/>
      <c r="CO915" s="93"/>
      <c r="CP915" s="93"/>
      <c r="CQ915" s="93"/>
      <c r="CR915" s="93"/>
      <c r="CS915" s="93"/>
      <c r="CT915" s="93"/>
      <c r="CU915" s="93"/>
      <c r="CV915" s="93"/>
      <c r="CW915" s="93"/>
      <c r="CX915" s="93"/>
      <c r="CY915" s="93"/>
      <c r="CZ915" s="93"/>
      <c r="DA915" s="93"/>
      <c r="DB915" s="93"/>
      <c r="DC915" s="93"/>
      <c r="DD915" s="93"/>
      <c r="DE915" s="93"/>
      <c r="DF915" s="93"/>
      <c r="DG915" s="93"/>
      <c r="DH915" s="93"/>
      <c r="DI915" s="93"/>
      <c r="DJ915" s="93"/>
      <c r="DK915" s="93"/>
      <c r="DL915" s="93"/>
      <c r="DM915" s="93"/>
      <c r="DN915" s="93"/>
      <c r="DO915" s="93"/>
      <c r="DP915" s="93"/>
      <c r="DQ915" s="93"/>
      <c r="DR915" s="93"/>
      <c r="DS915" s="93"/>
      <c r="DT915" s="93"/>
      <c r="DU915" s="93"/>
      <c r="DV915" s="93"/>
      <c r="DW915" s="93"/>
      <c r="DX915" s="93"/>
      <c r="DY915" s="93"/>
      <c r="DZ915" s="93"/>
      <c r="EA915" s="93"/>
      <c r="EB915" s="93"/>
      <c r="EC915" s="93"/>
      <c r="ED915" s="93"/>
      <c r="EE915" s="93"/>
      <c r="EF915" s="93"/>
      <c r="EG915" s="93"/>
      <c r="EH915" s="93"/>
      <c r="EI915" s="93"/>
      <c r="EJ915" s="93"/>
      <c r="EK915" s="93"/>
      <c r="EL915" s="93"/>
      <c r="EM915" s="93"/>
      <c r="EN915" s="93"/>
      <c r="EO915" s="93"/>
      <c r="EP915" s="93"/>
      <c r="EQ915" s="93"/>
      <c r="ER915" s="93"/>
      <c r="ES915" s="93"/>
      <c r="ET915" s="93"/>
      <c r="EU915" s="93"/>
      <c r="EV915" s="93"/>
      <c r="EW915" s="93"/>
      <c r="EX915" s="93"/>
      <c r="EY915" s="93"/>
      <c r="EZ915" s="93"/>
      <c r="FA915" s="93"/>
      <c r="FB915" s="93"/>
      <c r="FC915" s="93"/>
      <c r="FD915" s="93"/>
      <c r="FE915" s="93"/>
      <c r="FF915" s="93"/>
      <c r="FG915" s="93"/>
      <c r="FH915" s="93"/>
      <c r="FI915" s="93"/>
      <c r="FJ915" s="93"/>
      <c r="FK915" s="93"/>
      <c r="FL915" s="93"/>
      <c r="FM915" s="93"/>
      <c r="FN915" s="93"/>
      <c r="FO915" s="93"/>
      <c r="FP915" s="93"/>
      <c r="FQ915" s="93"/>
      <c r="FR915" s="93"/>
      <c r="FS915" s="93"/>
      <c r="FT915" s="93"/>
      <c r="FU915" s="93"/>
      <c r="FV915" s="93"/>
      <c r="FW915" s="93"/>
      <c r="FX915" s="93"/>
      <c r="FY915" s="93"/>
      <c r="FZ915" s="93"/>
      <c r="GA915" s="93"/>
      <c r="GB915" s="93"/>
      <c r="GC915" s="93"/>
      <c r="GD915" s="93"/>
      <c r="GE915" s="93"/>
      <c r="GF915" s="93"/>
      <c r="GG915" s="93"/>
      <c r="GH915" s="93"/>
      <c r="GI915" s="93"/>
      <c r="GJ915" s="93"/>
      <c r="GK915" s="93"/>
      <c r="GL915" s="93"/>
      <c r="GM915" s="93"/>
      <c r="GN915" s="93"/>
      <c r="GO915" s="93"/>
      <c r="GP915" s="93"/>
      <c r="GQ915" s="93"/>
      <c r="GR915" s="93"/>
      <c r="GS915" s="93"/>
      <c r="GT915" s="93"/>
      <c r="GU915" s="93"/>
      <c r="GV915" s="93"/>
      <c r="GW915" s="93"/>
      <c r="GX915" s="93"/>
      <c r="GY915" s="93"/>
      <c r="GZ915" s="93"/>
      <c r="HA915" s="93"/>
      <c r="HB915" s="93"/>
      <c r="HC915" s="93"/>
      <c r="HD915" s="93"/>
      <c r="HE915" s="93"/>
      <c r="HF915" s="93"/>
      <c r="HG915" s="93"/>
      <c r="HH915" s="93"/>
      <c r="HI915" s="93"/>
      <c r="HJ915" s="93"/>
      <c r="HK915" s="93"/>
      <c r="HL915" s="93"/>
      <c r="HM915" s="93"/>
      <c r="HN915" s="93"/>
      <c r="HO915" s="93"/>
      <c r="HP915" s="93"/>
      <c r="HQ915" s="93"/>
      <c r="HR915" s="93"/>
      <c r="HS915" s="93"/>
      <c r="HT915" s="93"/>
      <c r="HU915" s="93"/>
      <c r="HV915" s="93"/>
      <c r="HW915" s="93"/>
      <c r="HX915" s="93"/>
      <c r="HY915" s="93"/>
      <c r="HZ915" s="93"/>
      <c r="IA915" s="93"/>
      <c r="IB915" s="93"/>
      <c r="IC915" s="93"/>
      <c r="ID915" s="93"/>
      <c r="IE915" s="93"/>
      <c r="IF915" s="93"/>
      <c r="IG915" s="93"/>
      <c r="IH915" s="93"/>
      <c r="II915" s="93"/>
      <c r="IJ915" s="93"/>
      <c r="IK915" s="93"/>
      <c r="IL915" s="93"/>
      <c r="IM915" s="93"/>
      <c r="IN915" s="93"/>
      <c r="IO915" s="93"/>
      <c r="IP915" s="93"/>
      <c r="IQ915" s="93"/>
      <c r="IR915" s="93"/>
      <c r="IS915" s="93"/>
      <c r="IT915" s="93"/>
      <c r="IU915" s="93"/>
      <c r="IV915" s="93"/>
      <c r="IW915" s="93"/>
      <c r="IX915" s="93"/>
      <c r="IY915" s="93"/>
      <c r="IZ915" s="93"/>
      <c r="JA915" s="93"/>
      <c r="JB915" s="93"/>
      <c r="JC915" s="93"/>
      <c r="JD915" s="93"/>
      <c r="JE915" s="93"/>
      <c r="JF915" s="93"/>
      <c r="JG915" s="93"/>
      <c r="JH915" s="93"/>
      <c r="JI915" s="93"/>
      <c r="JJ915" s="93"/>
      <c r="JK915" s="93"/>
      <c r="JL915" s="93"/>
      <c r="JM915" s="93"/>
      <c r="JN915" s="93"/>
      <c r="JO915" s="93"/>
      <c r="JP915" s="93"/>
      <c r="JQ915" s="93"/>
      <c r="JR915" s="93"/>
      <c r="JS915" s="93"/>
    </row>
    <row r="916" spans="1:279" x14ac:dyDescent="0.25">
      <c r="A916" s="93"/>
      <c r="B916" s="93"/>
      <c r="C916" s="93"/>
      <c r="D916" s="93"/>
      <c r="E916" s="94"/>
      <c r="F916" s="191"/>
      <c r="G916" s="95"/>
      <c r="H916" s="191"/>
      <c r="I916" s="191"/>
      <c r="J916" s="96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93"/>
      <c r="BQ916" s="93"/>
      <c r="BR916" s="93"/>
      <c r="BS916" s="93"/>
      <c r="BT916" s="93"/>
      <c r="BU916" s="93"/>
      <c r="BV916" s="93"/>
      <c r="BW916" s="93"/>
      <c r="BX916" s="93"/>
      <c r="BY916" s="93"/>
      <c r="BZ916" s="93"/>
      <c r="CA916" s="93"/>
      <c r="CB916" s="93"/>
      <c r="CC916" s="93"/>
      <c r="CD916" s="93"/>
      <c r="CE916" s="93"/>
      <c r="CF916" s="93"/>
      <c r="CG916" s="93"/>
      <c r="CH916" s="93"/>
      <c r="CI916" s="93"/>
      <c r="CJ916" s="93"/>
      <c r="CK916" s="93"/>
      <c r="CL916" s="93"/>
      <c r="CM916" s="93"/>
      <c r="CN916" s="93"/>
      <c r="CO916" s="93"/>
      <c r="CP916" s="93"/>
      <c r="CQ916" s="93"/>
      <c r="CR916" s="93"/>
      <c r="CS916" s="93"/>
      <c r="CT916" s="93"/>
      <c r="CU916" s="93"/>
      <c r="CV916" s="93"/>
      <c r="CW916" s="93"/>
      <c r="CX916" s="93"/>
      <c r="CY916" s="93"/>
      <c r="CZ916" s="93"/>
      <c r="DA916" s="93"/>
      <c r="DB916" s="93"/>
      <c r="DC916" s="93"/>
      <c r="DD916" s="93"/>
      <c r="DE916" s="93"/>
      <c r="DF916" s="93"/>
      <c r="DG916" s="93"/>
      <c r="DH916" s="93"/>
      <c r="DI916" s="93"/>
      <c r="DJ916" s="93"/>
      <c r="DK916" s="93"/>
      <c r="DL916" s="93"/>
      <c r="DM916" s="93"/>
      <c r="DN916" s="93"/>
      <c r="DO916" s="93"/>
      <c r="DP916" s="93"/>
      <c r="DQ916" s="93"/>
      <c r="DR916" s="93"/>
      <c r="DS916" s="93"/>
      <c r="DT916" s="93"/>
      <c r="DU916" s="93"/>
      <c r="DV916" s="93"/>
      <c r="DW916" s="93"/>
      <c r="DX916" s="93"/>
      <c r="DY916" s="93"/>
      <c r="DZ916" s="93"/>
      <c r="EA916" s="93"/>
      <c r="EB916" s="93"/>
      <c r="EC916" s="93"/>
      <c r="ED916" s="93"/>
      <c r="EE916" s="93"/>
      <c r="EF916" s="93"/>
      <c r="EG916" s="93"/>
      <c r="EH916" s="93"/>
      <c r="EI916" s="93"/>
      <c r="EJ916" s="93"/>
      <c r="EK916" s="93"/>
      <c r="EL916" s="93"/>
      <c r="EM916" s="93"/>
      <c r="EN916" s="93"/>
      <c r="EO916" s="93"/>
      <c r="EP916" s="93"/>
      <c r="EQ916" s="93"/>
      <c r="ER916" s="93"/>
      <c r="ES916" s="93"/>
      <c r="ET916" s="93"/>
      <c r="EU916" s="93"/>
      <c r="EV916" s="93"/>
      <c r="EW916" s="93"/>
      <c r="EX916" s="93"/>
      <c r="EY916" s="93"/>
      <c r="EZ916" s="93"/>
      <c r="FA916" s="93"/>
      <c r="FB916" s="93"/>
      <c r="FC916" s="93"/>
      <c r="FD916" s="93"/>
      <c r="FE916" s="93"/>
      <c r="FF916" s="93"/>
      <c r="FG916" s="93"/>
      <c r="FH916" s="93"/>
      <c r="FI916" s="93"/>
      <c r="FJ916" s="93"/>
      <c r="FK916" s="93"/>
      <c r="FL916" s="93"/>
      <c r="FM916" s="93"/>
      <c r="FN916" s="93"/>
      <c r="FO916" s="93"/>
      <c r="FP916" s="93"/>
      <c r="FQ916" s="93"/>
      <c r="FR916" s="93"/>
      <c r="FS916" s="93"/>
      <c r="FT916" s="93"/>
      <c r="FU916" s="93"/>
      <c r="FV916" s="93"/>
      <c r="FW916" s="93"/>
      <c r="FX916" s="93"/>
      <c r="FY916" s="93"/>
      <c r="FZ916" s="93"/>
      <c r="GA916" s="93"/>
      <c r="GB916" s="93"/>
      <c r="GC916" s="93"/>
      <c r="GD916" s="93"/>
      <c r="GE916" s="93"/>
      <c r="GF916" s="93"/>
      <c r="GG916" s="93"/>
      <c r="GH916" s="93"/>
      <c r="GI916" s="93"/>
      <c r="GJ916" s="93"/>
      <c r="GK916" s="93"/>
      <c r="GL916" s="93"/>
      <c r="GM916" s="93"/>
      <c r="GN916" s="93"/>
      <c r="GO916" s="93"/>
      <c r="GP916" s="93"/>
      <c r="GQ916" s="93"/>
      <c r="GR916" s="93"/>
      <c r="GS916" s="93"/>
      <c r="GT916" s="93"/>
      <c r="GU916" s="93"/>
      <c r="GV916" s="93"/>
      <c r="GW916" s="93"/>
      <c r="GX916" s="93"/>
      <c r="GY916" s="93"/>
      <c r="GZ916" s="93"/>
      <c r="HA916" s="93"/>
      <c r="HB916" s="93"/>
      <c r="HC916" s="93"/>
      <c r="HD916" s="93"/>
      <c r="HE916" s="93"/>
      <c r="HF916" s="93"/>
      <c r="HG916" s="93"/>
      <c r="HH916" s="93"/>
      <c r="HI916" s="93"/>
      <c r="HJ916" s="93"/>
      <c r="HK916" s="93"/>
      <c r="HL916" s="93"/>
      <c r="HM916" s="93"/>
      <c r="HN916" s="93"/>
      <c r="HO916" s="93"/>
      <c r="HP916" s="93"/>
      <c r="HQ916" s="93"/>
      <c r="HR916" s="93"/>
      <c r="HS916" s="93"/>
      <c r="HT916" s="93"/>
      <c r="HU916" s="93"/>
      <c r="HV916" s="93"/>
      <c r="HW916" s="93"/>
      <c r="HX916" s="93"/>
      <c r="HY916" s="93"/>
      <c r="HZ916" s="93"/>
      <c r="IA916" s="93"/>
      <c r="IB916" s="93"/>
      <c r="IC916" s="93"/>
      <c r="ID916" s="93"/>
      <c r="IE916" s="93"/>
      <c r="IF916" s="93"/>
      <c r="IG916" s="93"/>
      <c r="IH916" s="93"/>
      <c r="II916" s="93"/>
      <c r="IJ916" s="93"/>
      <c r="IK916" s="93"/>
      <c r="IL916" s="93"/>
      <c r="IM916" s="93"/>
      <c r="IN916" s="93"/>
      <c r="IO916" s="93"/>
      <c r="IP916" s="93"/>
      <c r="IQ916" s="93"/>
      <c r="IR916" s="93"/>
      <c r="IS916" s="93"/>
      <c r="IT916" s="93"/>
      <c r="IU916" s="93"/>
      <c r="IV916" s="93"/>
      <c r="IW916" s="93"/>
      <c r="IX916" s="93"/>
      <c r="IY916" s="93"/>
      <c r="IZ916" s="93"/>
      <c r="JA916" s="93"/>
      <c r="JB916" s="93"/>
      <c r="JC916" s="93"/>
      <c r="JD916" s="93"/>
      <c r="JE916" s="93"/>
      <c r="JF916" s="93"/>
      <c r="JG916" s="93"/>
      <c r="JH916" s="93"/>
      <c r="JI916" s="93"/>
      <c r="JJ916" s="93"/>
      <c r="JK916" s="93"/>
      <c r="JL916" s="93"/>
      <c r="JM916" s="93"/>
      <c r="JN916" s="93"/>
      <c r="JO916" s="93"/>
      <c r="JP916" s="93"/>
      <c r="JQ916" s="93"/>
      <c r="JR916" s="93"/>
      <c r="JS916" s="93"/>
    </row>
    <row r="917" spans="1:279" x14ac:dyDescent="0.25">
      <c r="A917" s="93"/>
      <c r="B917" s="93"/>
      <c r="C917" s="93"/>
      <c r="D917" s="93"/>
      <c r="E917" s="94"/>
      <c r="F917" s="191"/>
      <c r="G917" s="95"/>
      <c r="H917" s="191"/>
      <c r="I917" s="191"/>
      <c r="J917" s="96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  <c r="CM917" s="93"/>
      <c r="CN917" s="93"/>
      <c r="CO917" s="93"/>
      <c r="CP917" s="93"/>
      <c r="CQ917" s="93"/>
      <c r="CR917" s="93"/>
      <c r="CS917" s="93"/>
      <c r="CT917" s="93"/>
      <c r="CU917" s="93"/>
      <c r="CV917" s="93"/>
      <c r="CW917" s="93"/>
      <c r="CX917" s="93"/>
      <c r="CY917" s="93"/>
      <c r="CZ917" s="93"/>
      <c r="DA917" s="93"/>
      <c r="DB917" s="93"/>
      <c r="DC917" s="93"/>
      <c r="DD917" s="93"/>
      <c r="DE917" s="93"/>
      <c r="DF917" s="93"/>
      <c r="DG917" s="93"/>
      <c r="DH917" s="93"/>
      <c r="DI917" s="93"/>
      <c r="DJ917" s="93"/>
      <c r="DK917" s="93"/>
      <c r="DL917" s="93"/>
      <c r="DM917" s="93"/>
      <c r="DN917" s="93"/>
      <c r="DO917" s="93"/>
      <c r="DP917" s="93"/>
      <c r="DQ917" s="93"/>
      <c r="DR917" s="93"/>
      <c r="DS917" s="93"/>
      <c r="DT917" s="93"/>
      <c r="DU917" s="93"/>
      <c r="DV917" s="93"/>
      <c r="DW917" s="93"/>
      <c r="DX917" s="93"/>
      <c r="DY917" s="93"/>
      <c r="DZ917" s="93"/>
      <c r="EA917" s="93"/>
      <c r="EB917" s="93"/>
      <c r="EC917" s="93"/>
      <c r="ED917" s="93"/>
      <c r="EE917" s="93"/>
      <c r="EF917" s="93"/>
      <c r="EG917" s="93"/>
      <c r="EH917" s="93"/>
      <c r="EI917" s="93"/>
      <c r="EJ917" s="93"/>
      <c r="EK917" s="93"/>
      <c r="EL917" s="93"/>
      <c r="EM917" s="93"/>
      <c r="EN917" s="93"/>
      <c r="EO917" s="93"/>
      <c r="EP917" s="93"/>
      <c r="EQ917" s="93"/>
      <c r="ER917" s="93"/>
      <c r="ES917" s="93"/>
      <c r="ET917" s="93"/>
      <c r="EU917" s="93"/>
      <c r="EV917" s="93"/>
      <c r="EW917" s="93"/>
      <c r="EX917" s="93"/>
      <c r="EY917" s="93"/>
      <c r="EZ917" s="93"/>
      <c r="FA917" s="93"/>
      <c r="FB917" s="93"/>
      <c r="FC917" s="93"/>
      <c r="FD917" s="93"/>
      <c r="FE917" s="93"/>
      <c r="FF917" s="93"/>
      <c r="FG917" s="93"/>
      <c r="FH917" s="93"/>
      <c r="FI917" s="93"/>
      <c r="FJ917" s="93"/>
      <c r="FK917" s="93"/>
      <c r="FL917" s="93"/>
      <c r="FM917" s="93"/>
      <c r="FN917" s="93"/>
      <c r="FO917" s="93"/>
      <c r="FP917" s="93"/>
      <c r="FQ917" s="93"/>
      <c r="FR917" s="93"/>
      <c r="FS917" s="93"/>
      <c r="FT917" s="93"/>
      <c r="FU917" s="93"/>
      <c r="FV917" s="93"/>
      <c r="FW917" s="93"/>
      <c r="FX917" s="93"/>
      <c r="FY917" s="93"/>
      <c r="FZ917" s="93"/>
      <c r="GA917" s="93"/>
      <c r="GB917" s="93"/>
      <c r="GC917" s="93"/>
      <c r="GD917" s="93"/>
      <c r="GE917" s="93"/>
      <c r="GF917" s="93"/>
      <c r="GG917" s="93"/>
      <c r="GH917" s="93"/>
      <c r="GI917" s="93"/>
      <c r="GJ917" s="93"/>
      <c r="GK917" s="93"/>
      <c r="GL917" s="93"/>
      <c r="GM917" s="93"/>
      <c r="GN917" s="93"/>
      <c r="GO917" s="93"/>
      <c r="GP917" s="93"/>
      <c r="GQ917" s="93"/>
      <c r="GR917" s="93"/>
      <c r="GS917" s="93"/>
      <c r="GT917" s="93"/>
      <c r="GU917" s="93"/>
      <c r="GV917" s="93"/>
      <c r="GW917" s="93"/>
      <c r="GX917" s="93"/>
      <c r="GY917" s="93"/>
      <c r="GZ917" s="93"/>
      <c r="HA917" s="93"/>
      <c r="HB917" s="93"/>
      <c r="HC917" s="93"/>
      <c r="HD917" s="93"/>
      <c r="HE917" s="93"/>
      <c r="HF917" s="93"/>
      <c r="HG917" s="93"/>
      <c r="HH917" s="93"/>
      <c r="HI917" s="93"/>
      <c r="HJ917" s="93"/>
      <c r="HK917" s="93"/>
      <c r="HL917" s="93"/>
      <c r="HM917" s="93"/>
      <c r="HN917" s="93"/>
      <c r="HO917" s="93"/>
      <c r="HP917" s="93"/>
      <c r="HQ917" s="93"/>
      <c r="HR917" s="93"/>
      <c r="HS917" s="93"/>
      <c r="HT917" s="93"/>
      <c r="HU917" s="93"/>
      <c r="HV917" s="93"/>
      <c r="HW917" s="93"/>
      <c r="HX917" s="93"/>
      <c r="HY917" s="93"/>
      <c r="HZ917" s="93"/>
      <c r="IA917" s="93"/>
      <c r="IB917" s="93"/>
      <c r="IC917" s="93"/>
      <c r="ID917" s="93"/>
      <c r="IE917" s="93"/>
      <c r="IF917" s="93"/>
      <c r="IG917" s="93"/>
      <c r="IH917" s="93"/>
      <c r="II917" s="93"/>
      <c r="IJ917" s="93"/>
      <c r="IK917" s="93"/>
      <c r="IL917" s="93"/>
      <c r="IM917" s="93"/>
      <c r="IN917" s="93"/>
      <c r="IO917" s="93"/>
      <c r="IP917" s="93"/>
      <c r="IQ917" s="93"/>
      <c r="IR917" s="93"/>
      <c r="IS917" s="93"/>
      <c r="IT917" s="93"/>
      <c r="IU917" s="93"/>
      <c r="IV917" s="93"/>
      <c r="IW917" s="93"/>
      <c r="IX917" s="93"/>
      <c r="IY917" s="93"/>
      <c r="IZ917" s="93"/>
      <c r="JA917" s="93"/>
      <c r="JB917" s="93"/>
      <c r="JC917" s="93"/>
      <c r="JD917" s="93"/>
      <c r="JE917" s="93"/>
      <c r="JF917" s="93"/>
      <c r="JG917" s="93"/>
      <c r="JH917" s="93"/>
      <c r="JI917" s="93"/>
      <c r="JJ917" s="93"/>
      <c r="JK917" s="93"/>
      <c r="JL917" s="93"/>
      <c r="JM917" s="93"/>
      <c r="JN917" s="93"/>
      <c r="JO917" s="93"/>
      <c r="JP917" s="93"/>
      <c r="JQ917" s="93"/>
      <c r="JR917" s="93"/>
      <c r="JS917" s="93"/>
    </row>
    <row r="918" spans="1:279" x14ac:dyDescent="0.25">
      <c r="A918" s="93"/>
      <c r="B918" s="93"/>
      <c r="C918" s="93"/>
      <c r="D918" s="93"/>
      <c r="E918" s="94"/>
      <c r="F918" s="191"/>
      <c r="G918" s="95"/>
      <c r="H918" s="191"/>
      <c r="I918" s="191"/>
      <c r="J918" s="96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  <c r="CM918" s="93"/>
      <c r="CN918" s="93"/>
      <c r="CO918" s="93"/>
      <c r="CP918" s="93"/>
      <c r="CQ918" s="93"/>
      <c r="CR918" s="93"/>
      <c r="CS918" s="93"/>
      <c r="CT918" s="93"/>
      <c r="CU918" s="93"/>
      <c r="CV918" s="93"/>
      <c r="CW918" s="93"/>
      <c r="CX918" s="93"/>
      <c r="CY918" s="93"/>
      <c r="CZ918" s="93"/>
      <c r="DA918" s="93"/>
      <c r="DB918" s="93"/>
      <c r="DC918" s="93"/>
      <c r="DD918" s="93"/>
      <c r="DE918" s="93"/>
      <c r="DF918" s="93"/>
      <c r="DG918" s="93"/>
      <c r="DH918" s="93"/>
      <c r="DI918" s="93"/>
      <c r="DJ918" s="93"/>
      <c r="DK918" s="93"/>
      <c r="DL918" s="93"/>
      <c r="DM918" s="93"/>
      <c r="DN918" s="93"/>
      <c r="DO918" s="93"/>
      <c r="DP918" s="93"/>
      <c r="DQ918" s="93"/>
      <c r="DR918" s="93"/>
      <c r="DS918" s="93"/>
      <c r="DT918" s="93"/>
      <c r="DU918" s="93"/>
      <c r="DV918" s="93"/>
      <c r="DW918" s="93"/>
      <c r="DX918" s="93"/>
      <c r="DY918" s="93"/>
      <c r="DZ918" s="93"/>
      <c r="EA918" s="93"/>
      <c r="EB918" s="93"/>
      <c r="EC918" s="93"/>
      <c r="ED918" s="93"/>
      <c r="EE918" s="93"/>
      <c r="EF918" s="93"/>
      <c r="EG918" s="93"/>
      <c r="EH918" s="93"/>
      <c r="EI918" s="93"/>
      <c r="EJ918" s="93"/>
      <c r="EK918" s="93"/>
      <c r="EL918" s="93"/>
      <c r="EM918" s="93"/>
      <c r="EN918" s="93"/>
      <c r="EO918" s="93"/>
      <c r="EP918" s="93"/>
      <c r="EQ918" s="93"/>
      <c r="ER918" s="93"/>
      <c r="ES918" s="93"/>
      <c r="ET918" s="93"/>
      <c r="EU918" s="93"/>
      <c r="EV918" s="93"/>
      <c r="EW918" s="93"/>
      <c r="EX918" s="93"/>
      <c r="EY918" s="93"/>
      <c r="EZ918" s="93"/>
      <c r="FA918" s="93"/>
      <c r="FB918" s="93"/>
      <c r="FC918" s="93"/>
      <c r="FD918" s="93"/>
      <c r="FE918" s="93"/>
      <c r="FF918" s="93"/>
      <c r="FG918" s="93"/>
      <c r="FH918" s="93"/>
      <c r="FI918" s="93"/>
      <c r="FJ918" s="93"/>
      <c r="FK918" s="93"/>
      <c r="FL918" s="93"/>
      <c r="FM918" s="93"/>
      <c r="FN918" s="93"/>
      <c r="FO918" s="93"/>
      <c r="FP918" s="93"/>
      <c r="FQ918" s="93"/>
      <c r="FR918" s="93"/>
      <c r="FS918" s="93"/>
      <c r="FT918" s="93"/>
      <c r="FU918" s="93"/>
      <c r="FV918" s="93"/>
      <c r="FW918" s="93"/>
      <c r="FX918" s="93"/>
      <c r="FY918" s="93"/>
      <c r="FZ918" s="93"/>
      <c r="GA918" s="93"/>
      <c r="GB918" s="93"/>
      <c r="GC918" s="93"/>
      <c r="GD918" s="93"/>
      <c r="GE918" s="93"/>
      <c r="GF918" s="93"/>
      <c r="GG918" s="93"/>
      <c r="GH918" s="93"/>
      <c r="GI918" s="93"/>
      <c r="GJ918" s="93"/>
      <c r="GK918" s="93"/>
      <c r="GL918" s="93"/>
      <c r="GM918" s="93"/>
      <c r="GN918" s="93"/>
      <c r="GO918" s="93"/>
      <c r="GP918" s="93"/>
      <c r="GQ918" s="93"/>
      <c r="GR918" s="93"/>
      <c r="GS918" s="93"/>
      <c r="GT918" s="93"/>
      <c r="GU918" s="93"/>
      <c r="GV918" s="93"/>
      <c r="GW918" s="93"/>
      <c r="GX918" s="93"/>
      <c r="GY918" s="93"/>
      <c r="GZ918" s="93"/>
      <c r="HA918" s="93"/>
      <c r="HB918" s="93"/>
      <c r="HC918" s="93"/>
      <c r="HD918" s="93"/>
      <c r="HE918" s="93"/>
      <c r="HF918" s="93"/>
      <c r="HG918" s="93"/>
      <c r="HH918" s="93"/>
      <c r="HI918" s="93"/>
      <c r="HJ918" s="93"/>
      <c r="HK918" s="93"/>
      <c r="HL918" s="93"/>
      <c r="HM918" s="93"/>
      <c r="HN918" s="93"/>
      <c r="HO918" s="93"/>
      <c r="HP918" s="93"/>
      <c r="HQ918" s="93"/>
      <c r="HR918" s="93"/>
      <c r="HS918" s="93"/>
      <c r="HT918" s="93"/>
      <c r="HU918" s="93"/>
      <c r="HV918" s="93"/>
      <c r="HW918" s="93"/>
      <c r="HX918" s="93"/>
      <c r="HY918" s="93"/>
      <c r="HZ918" s="93"/>
      <c r="IA918" s="93"/>
      <c r="IB918" s="93"/>
      <c r="IC918" s="93"/>
      <c r="ID918" s="93"/>
      <c r="IE918" s="93"/>
      <c r="IF918" s="93"/>
      <c r="IG918" s="93"/>
      <c r="IH918" s="93"/>
      <c r="II918" s="93"/>
      <c r="IJ918" s="93"/>
      <c r="IK918" s="93"/>
      <c r="IL918" s="93"/>
      <c r="IM918" s="93"/>
      <c r="IN918" s="93"/>
      <c r="IO918" s="93"/>
      <c r="IP918" s="93"/>
      <c r="IQ918" s="93"/>
      <c r="IR918" s="93"/>
      <c r="IS918" s="93"/>
      <c r="IT918" s="93"/>
      <c r="IU918" s="93"/>
      <c r="IV918" s="93"/>
      <c r="IW918" s="93"/>
      <c r="IX918" s="93"/>
      <c r="IY918" s="93"/>
      <c r="IZ918" s="93"/>
      <c r="JA918" s="93"/>
      <c r="JB918" s="93"/>
      <c r="JC918" s="93"/>
      <c r="JD918" s="93"/>
      <c r="JE918" s="93"/>
      <c r="JF918" s="93"/>
      <c r="JG918" s="93"/>
      <c r="JH918" s="93"/>
      <c r="JI918" s="93"/>
      <c r="JJ918" s="93"/>
      <c r="JK918" s="93"/>
      <c r="JL918" s="93"/>
      <c r="JM918" s="93"/>
      <c r="JN918" s="93"/>
      <c r="JO918" s="93"/>
      <c r="JP918" s="93"/>
      <c r="JQ918" s="93"/>
      <c r="JR918" s="93"/>
      <c r="JS918" s="93"/>
    </row>
    <row r="919" spans="1:279" x14ac:dyDescent="0.25">
      <c r="A919" s="93"/>
      <c r="B919" s="93"/>
      <c r="C919" s="93"/>
      <c r="D919" s="93"/>
      <c r="E919" s="94"/>
      <c r="F919" s="191"/>
      <c r="G919" s="95"/>
      <c r="H919" s="191"/>
      <c r="I919" s="191"/>
      <c r="J919" s="96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93"/>
      <c r="BQ919" s="93"/>
      <c r="BR919" s="93"/>
      <c r="BS919" s="93"/>
      <c r="BT919" s="93"/>
      <c r="BU919" s="93"/>
      <c r="BV919" s="93"/>
      <c r="BW919" s="93"/>
      <c r="BX919" s="93"/>
      <c r="BY919" s="93"/>
      <c r="BZ919" s="93"/>
      <c r="CA919" s="93"/>
      <c r="CB919" s="93"/>
      <c r="CC919" s="93"/>
      <c r="CD919" s="93"/>
      <c r="CE919" s="93"/>
      <c r="CF919" s="93"/>
      <c r="CG919" s="93"/>
      <c r="CH919" s="93"/>
      <c r="CI919" s="93"/>
      <c r="CJ919" s="93"/>
      <c r="CK919" s="93"/>
      <c r="CL919" s="93"/>
      <c r="CM919" s="93"/>
      <c r="CN919" s="93"/>
      <c r="CO919" s="93"/>
      <c r="CP919" s="93"/>
      <c r="CQ919" s="93"/>
      <c r="CR919" s="93"/>
      <c r="CS919" s="93"/>
      <c r="CT919" s="93"/>
      <c r="CU919" s="93"/>
      <c r="CV919" s="93"/>
      <c r="CW919" s="93"/>
      <c r="CX919" s="93"/>
      <c r="CY919" s="93"/>
      <c r="CZ919" s="93"/>
      <c r="DA919" s="93"/>
      <c r="DB919" s="93"/>
      <c r="DC919" s="93"/>
      <c r="DD919" s="93"/>
      <c r="DE919" s="93"/>
      <c r="DF919" s="93"/>
      <c r="DG919" s="93"/>
      <c r="DH919" s="93"/>
      <c r="DI919" s="93"/>
      <c r="DJ919" s="93"/>
      <c r="DK919" s="93"/>
      <c r="DL919" s="93"/>
      <c r="DM919" s="93"/>
      <c r="DN919" s="93"/>
      <c r="DO919" s="93"/>
      <c r="DP919" s="93"/>
      <c r="DQ919" s="93"/>
      <c r="DR919" s="93"/>
      <c r="DS919" s="93"/>
      <c r="DT919" s="93"/>
      <c r="DU919" s="93"/>
      <c r="DV919" s="93"/>
      <c r="DW919" s="93"/>
      <c r="DX919" s="93"/>
      <c r="DY919" s="93"/>
      <c r="DZ919" s="93"/>
      <c r="EA919" s="93"/>
      <c r="EB919" s="93"/>
      <c r="EC919" s="93"/>
      <c r="ED919" s="93"/>
      <c r="EE919" s="93"/>
      <c r="EF919" s="93"/>
      <c r="EG919" s="93"/>
      <c r="EH919" s="93"/>
      <c r="EI919" s="93"/>
      <c r="EJ919" s="93"/>
      <c r="EK919" s="93"/>
      <c r="EL919" s="93"/>
      <c r="EM919" s="93"/>
      <c r="EN919" s="93"/>
      <c r="EO919" s="93"/>
      <c r="EP919" s="93"/>
      <c r="EQ919" s="93"/>
      <c r="ER919" s="93"/>
      <c r="ES919" s="93"/>
      <c r="ET919" s="93"/>
      <c r="EU919" s="93"/>
      <c r="EV919" s="93"/>
      <c r="EW919" s="93"/>
      <c r="EX919" s="93"/>
      <c r="EY919" s="93"/>
      <c r="EZ919" s="93"/>
      <c r="FA919" s="93"/>
      <c r="FB919" s="93"/>
      <c r="FC919" s="93"/>
      <c r="FD919" s="93"/>
      <c r="FE919" s="93"/>
      <c r="FF919" s="93"/>
      <c r="FG919" s="93"/>
      <c r="FH919" s="93"/>
      <c r="FI919" s="93"/>
      <c r="FJ919" s="93"/>
      <c r="FK919" s="93"/>
      <c r="FL919" s="93"/>
      <c r="FM919" s="93"/>
      <c r="FN919" s="93"/>
      <c r="FO919" s="93"/>
      <c r="FP919" s="93"/>
      <c r="FQ919" s="93"/>
      <c r="FR919" s="93"/>
      <c r="FS919" s="93"/>
      <c r="FT919" s="93"/>
      <c r="FU919" s="93"/>
      <c r="FV919" s="93"/>
      <c r="FW919" s="93"/>
      <c r="FX919" s="93"/>
      <c r="FY919" s="93"/>
      <c r="FZ919" s="93"/>
      <c r="GA919" s="93"/>
      <c r="GB919" s="93"/>
      <c r="GC919" s="93"/>
      <c r="GD919" s="93"/>
      <c r="GE919" s="93"/>
      <c r="GF919" s="93"/>
      <c r="GG919" s="93"/>
      <c r="GH919" s="93"/>
      <c r="GI919" s="93"/>
      <c r="GJ919" s="93"/>
      <c r="GK919" s="93"/>
      <c r="GL919" s="93"/>
      <c r="GM919" s="93"/>
      <c r="GN919" s="93"/>
      <c r="GO919" s="93"/>
      <c r="GP919" s="93"/>
      <c r="GQ919" s="93"/>
      <c r="GR919" s="93"/>
      <c r="GS919" s="93"/>
      <c r="GT919" s="93"/>
      <c r="GU919" s="93"/>
      <c r="GV919" s="93"/>
      <c r="GW919" s="93"/>
      <c r="GX919" s="93"/>
      <c r="GY919" s="93"/>
      <c r="GZ919" s="93"/>
      <c r="HA919" s="93"/>
      <c r="HB919" s="93"/>
      <c r="HC919" s="93"/>
      <c r="HD919" s="93"/>
      <c r="HE919" s="93"/>
      <c r="HF919" s="93"/>
      <c r="HG919" s="93"/>
      <c r="HH919" s="93"/>
      <c r="HI919" s="93"/>
      <c r="HJ919" s="93"/>
      <c r="HK919" s="93"/>
      <c r="HL919" s="93"/>
      <c r="HM919" s="93"/>
      <c r="HN919" s="93"/>
      <c r="HO919" s="93"/>
      <c r="HP919" s="93"/>
      <c r="HQ919" s="93"/>
      <c r="HR919" s="93"/>
      <c r="HS919" s="93"/>
      <c r="HT919" s="93"/>
      <c r="HU919" s="93"/>
      <c r="HV919" s="93"/>
      <c r="HW919" s="93"/>
      <c r="HX919" s="93"/>
      <c r="HY919" s="93"/>
      <c r="HZ919" s="93"/>
      <c r="IA919" s="93"/>
      <c r="IB919" s="93"/>
      <c r="IC919" s="93"/>
      <c r="ID919" s="93"/>
      <c r="IE919" s="93"/>
      <c r="IF919" s="93"/>
      <c r="IG919" s="93"/>
      <c r="IH919" s="93"/>
      <c r="II919" s="93"/>
      <c r="IJ919" s="93"/>
      <c r="IK919" s="93"/>
      <c r="IL919" s="93"/>
      <c r="IM919" s="93"/>
      <c r="IN919" s="93"/>
      <c r="IO919" s="93"/>
      <c r="IP919" s="93"/>
      <c r="IQ919" s="93"/>
      <c r="IR919" s="93"/>
      <c r="IS919" s="93"/>
      <c r="IT919" s="93"/>
      <c r="IU919" s="93"/>
      <c r="IV919" s="93"/>
      <c r="IW919" s="93"/>
      <c r="IX919" s="93"/>
      <c r="IY919" s="93"/>
      <c r="IZ919" s="93"/>
      <c r="JA919" s="93"/>
      <c r="JB919" s="93"/>
      <c r="JC919" s="93"/>
      <c r="JD919" s="93"/>
      <c r="JE919" s="93"/>
      <c r="JF919" s="93"/>
      <c r="JG919" s="93"/>
      <c r="JH919" s="93"/>
      <c r="JI919" s="93"/>
      <c r="JJ919" s="93"/>
      <c r="JK919" s="93"/>
      <c r="JL919" s="93"/>
      <c r="JM919" s="93"/>
      <c r="JN919" s="93"/>
      <c r="JO919" s="93"/>
      <c r="JP919" s="93"/>
      <c r="JQ919" s="93"/>
      <c r="JR919" s="93"/>
      <c r="JS919" s="93"/>
    </row>
    <row r="920" spans="1:279" x14ac:dyDescent="0.25">
      <c r="A920" s="93"/>
      <c r="B920" s="93"/>
      <c r="C920" s="93"/>
      <c r="D920" s="93"/>
      <c r="E920" s="94"/>
      <c r="F920" s="191"/>
      <c r="G920" s="95"/>
      <c r="H920" s="191"/>
      <c r="I920" s="191"/>
      <c r="J920" s="96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93"/>
      <c r="BQ920" s="93"/>
      <c r="BR920" s="93"/>
      <c r="BS920" s="93"/>
      <c r="BT920" s="93"/>
      <c r="BU920" s="93"/>
      <c r="BV920" s="93"/>
      <c r="BW920" s="93"/>
      <c r="BX920" s="93"/>
      <c r="BY920" s="93"/>
      <c r="BZ920" s="93"/>
      <c r="CA920" s="93"/>
      <c r="CB920" s="93"/>
      <c r="CC920" s="93"/>
      <c r="CD920" s="93"/>
      <c r="CE920" s="93"/>
      <c r="CF920" s="93"/>
      <c r="CG920" s="93"/>
      <c r="CH920" s="93"/>
      <c r="CI920" s="93"/>
      <c r="CJ920" s="93"/>
      <c r="CK920" s="93"/>
      <c r="CL920" s="93"/>
      <c r="CM920" s="93"/>
      <c r="CN920" s="93"/>
      <c r="CO920" s="93"/>
      <c r="CP920" s="93"/>
      <c r="CQ920" s="93"/>
      <c r="CR920" s="93"/>
      <c r="CS920" s="93"/>
      <c r="CT920" s="93"/>
      <c r="CU920" s="93"/>
      <c r="CV920" s="93"/>
      <c r="CW920" s="93"/>
      <c r="CX920" s="93"/>
      <c r="CY920" s="93"/>
      <c r="CZ920" s="93"/>
      <c r="DA920" s="93"/>
      <c r="DB920" s="93"/>
      <c r="DC920" s="93"/>
      <c r="DD920" s="93"/>
      <c r="DE920" s="93"/>
      <c r="DF920" s="93"/>
      <c r="DG920" s="93"/>
      <c r="DH920" s="93"/>
      <c r="DI920" s="93"/>
      <c r="DJ920" s="93"/>
      <c r="DK920" s="93"/>
      <c r="DL920" s="93"/>
      <c r="DM920" s="93"/>
      <c r="DN920" s="93"/>
      <c r="DO920" s="93"/>
      <c r="DP920" s="93"/>
      <c r="DQ920" s="93"/>
      <c r="DR920" s="93"/>
      <c r="DS920" s="93"/>
      <c r="DT920" s="93"/>
      <c r="DU920" s="93"/>
      <c r="DV920" s="93"/>
      <c r="DW920" s="93"/>
      <c r="DX920" s="93"/>
      <c r="DY920" s="93"/>
      <c r="DZ920" s="93"/>
      <c r="EA920" s="93"/>
      <c r="EB920" s="93"/>
      <c r="EC920" s="93"/>
      <c r="ED920" s="93"/>
      <c r="EE920" s="93"/>
      <c r="EF920" s="93"/>
      <c r="EG920" s="93"/>
      <c r="EH920" s="93"/>
      <c r="EI920" s="93"/>
      <c r="EJ920" s="93"/>
      <c r="EK920" s="93"/>
      <c r="EL920" s="93"/>
      <c r="EM920" s="93"/>
      <c r="EN920" s="93"/>
      <c r="EO920" s="93"/>
      <c r="EP920" s="93"/>
      <c r="EQ920" s="93"/>
      <c r="ER920" s="93"/>
      <c r="ES920" s="93"/>
      <c r="ET920" s="93"/>
      <c r="EU920" s="93"/>
      <c r="EV920" s="93"/>
      <c r="EW920" s="93"/>
      <c r="EX920" s="93"/>
      <c r="EY920" s="93"/>
      <c r="EZ920" s="93"/>
      <c r="FA920" s="93"/>
      <c r="FB920" s="93"/>
      <c r="FC920" s="93"/>
      <c r="FD920" s="93"/>
      <c r="FE920" s="93"/>
      <c r="FF920" s="93"/>
      <c r="FG920" s="93"/>
      <c r="FH920" s="93"/>
      <c r="FI920" s="93"/>
      <c r="FJ920" s="93"/>
      <c r="FK920" s="93"/>
      <c r="FL920" s="93"/>
      <c r="FM920" s="93"/>
      <c r="FN920" s="93"/>
      <c r="FO920" s="93"/>
      <c r="FP920" s="93"/>
      <c r="FQ920" s="93"/>
      <c r="FR920" s="93"/>
      <c r="FS920" s="93"/>
      <c r="FT920" s="93"/>
      <c r="FU920" s="93"/>
      <c r="FV920" s="93"/>
      <c r="FW920" s="93"/>
      <c r="FX920" s="93"/>
      <c r="FY920" s="93"/>
      <c r="FZ920" s="93"/>
      <c r="GA920" s="93"/>
      <c r="GB920" s="93"/>
      <c r="GC920" s="93"/>
      <c r="GD920" s="93"/>
      <c r="GE920" s="93"/>
      <c r="GF920" s="93"/>
      <c r="GG920" s="93"/>
      <c r="GH920" s="93"/>
      <c r="GI920" s="93"/>
      <c r="GJ920" s="93"/>
      <c r="GK920" s="93"/>
      <c r="GL920" s="93"/>
      <c r="GM920" s="93"/>
      <c r="GN920" s="93"/>
      <c r="GO920" s="93"/>
      <c r="GP920" s="93"/>
      <c r="GQ920" s="93"/>
      <c r="GR920" s="93"/>
      <c r="GS920" s="93"/>
      <c r="GT920" s="93"/>
      <c r="GU920" s="93"/>
      <c r="GV920" s="93"/>
      <c r="GW920" s="93"/>
      <c r="GX920" s="93"/>
      <c r="GY920" s="93"/>
      <c r="GZ920" s="93"/>
      <c r="HA920" s="93"/>
      <c r="HB920" s="93"/>
      <c r="HC920" s="93"/>
      <c r="HD920" s="93"/>
      <c r="HE920" s="93"/>
      <c r="HF920" s="93"/>
      <c r="HG920" s="93"/>
      <c r="HH920" s="93"/>
      <c r="HI920" s="93"/>
      <c r="HJ920" s="93"/>
      <c r="HK920" s="93"/>
      <c r="HL920" s="93"/>
      <c r="HM920" s="93"/>
      <c r="HN920" s="93"/>
      <c r="HO920" s="93"/>
      <c r="HP920" s="93"/>
      <c r="HQ920" s="93"/>
      <c r="HR920" s="93"/>
      <c r="HS920" s="93"/>
      <c r="HT920" s="93"/>
      <c r="HU920" s="93"/>
      <c r="HV920" s="93"/>
      <c r="HW920" s="93"/>
      <c r="HX920" s="93"/>
      <c r="HY920" s="93"/>
      <c r="HZ920" s="93"/>
      <c r="IA920" s="93"/>
      <c r="IB920" s="93"/>
      <c r="IC920" s="93"/>
      <c r="ID920" s="93"/>
      <c r="IE920" s="93"/>
      <c r="IF920" s="93"/>
      <c r="IG920" s="93"/>
      <c r="IH920" s="93"/>
      <c r="II920" s="93"/>
      <c r="IJ920" s="93"/>
      <c r="IK920" s="93"/>
      <c r="IL920" s="93"/>
      <c r="IM920" s="93"/>
      <c r="IN920" s="93"/>
      <c r="IO920" s="93"/>
      <c r="IP920" s="93"/>
      <c r="IQ920" s="93"/>
      <c r="IR920" s="93"/>
      <c r="IS920" s="93"/>
      <c r="IT920" s="93"/>
      <c r="IU920" s="93"/>
      <c r="IV920" s="93"/>
      <c r="IW920" s="93"/>
      <c r="IX920" s="93"/>
      <c r="IY920" s="93"/>
      <c r="IZ920" s="93"/>
      <c r="JA920" s="93"/>
      <c r="JB920" s="93"/>
      <c r="JC920" s="93"/>
      <c r="JD920" s="93"/>
      <c r="JE920" s="93"/>
      <c r="JF920" s="93"/>
      <c r="JG920" s="93"/>
      <c r="JH920" s="93"/>
      <c r="JI920" s="93"/>
      <c r="JJ920" s="93"/>
      <c r="JK920" s="93"/>
      <c r="JL920" s="93"/>
      <c r="JM920" s="93"/>
      <c r="JN920" s="93"/>
      <c r="JO920" s="93"/>
      <c r="JP920" s="93"/>
      <c r="JQ920" s="93"/>
      <c r="JR920" s="93"/>
      <c r="JS920" s="93"/>
    </row>
    <row r="921" spans="1:279" x14ac:dyDescent="0.25">
      <c r="A921" s="93"/>
      <c r="B921" s="93"/>
      <c r="C921" s="93"/>
      <c r="D921" s="93"/>
      <c r="E921" s="94"/>
      <c r="F921" s="191"/>
      <c r="G921" s="95"/>
      <c r="H921" s="191"/>
      <c r="I921" s="191"/>
      <c r="J921" s="96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93"/>
      <c r="BQ921" s="93"/>
      <c r="BR921" s="93"/>
      <c r="BS921" s="93"/>
      <c r="BT921" s="93"/>
      <c r="BU921" s="93"/>
      <c r="BV921" s="93"/>
      <c r="BW921" s="93"/>
      <c r="BX921" s="93"/>
      <c r="BY921" s="93"/>
      <c r="BZ921" s="93"/>
      <c r="CA921" s="93"/>
      <c r="CB921" s="93"/>
      <c r="CC921" s="93"/>
      <c r="CD921" s="93"/>
      <c r="CE921" s="93"/>
      <c r="CF921" s="93"/>
      <c r="CG921" s="93"/>
      <c r="CH921" s="93"/>
      <c r="CI921" s="93"/>
      <c r="CJ921" s="93"/>
      <c r="CK921" s="93"/>
      <c r="CL921" s="93"/>
      <c r="CM921" s="93"/>
      <c r="CN921" s="93"/>
      <c r="CO921" s="93"/>
      <c r="CP921" s="93"/>
      <c r="CQ921" s="93"/>
      <c r="CR921" s="93"/>
      <c r="CS921" s="93"/>
      <c r="CT921" s="93"/>
      <c r="CU921" s="93"/>
      <c r="CV921" s="93"/>
      <c r="CW921" s="93"/>
      <c r="CX921" s="93"/>
      <c r="CY921" s="93"/>
      <c r="CZ921" s="93"/>
      <c r="DA921" s="93"/>
      <c r="DB921" s="93"/>
      <c r="DC921" s="93"/>
      <c r="DD921" s="93"/>
      <c r="DE921" s="93"/>
      <c r="DF921" s="93"/>
      <c r="DG921" s="93"/>
      <c r="DH921" s="93"/>
      <c r="DI921" s="93"/>
      <c r="DJ921" s="93"/>
      <c r="DK921" s="93"/>
      <c r="DL921" s="93"/>
      <c r="DM921" s="93"/>
      <c r="DN921" s="93"/>
      <c r="DO921" s="93"/>
      <c r="DP921" s="93"/>
      <c r="DQ921" s="93"/>
      <c r="DR921" s="93"/>
      <c r="DS921" s="93"/>
      <c r="DT921" s="93"/>
      <c r="DU921" s="93"/>
      <c r="DV921" s="93"/>
      <c r="DW921" s="93"/>
      <c r="DX921" s="93"/>
      <c r="DY921" s="93"/>
      <c r="DZ921" s="93"/>
      <c r="EA921" s="93"/>
      <c r="EB921" s="93"/>
      <c r="EC921" s="93"/>
      <c r="ED921" s="93"/>
      <c r="EE921" s="93"/>
      <c r="EF921" s="93"/>
      <c r="EG921" s="93"/>
      <c r="EH921" s="93"/>
      <c r="EI921" s="93"/>
      <c r="EJ921" s="93"/>
      <c r="EK921" s="93"/>
      <c r="EL921" s="93"/>
      <c r="EM921" s="93"/>
      <c r="EN921" s="93"/>
      <c r="EO921" s="93"/>
      <c r="EP921" s="93"/>
      <c r="EQ921" s="93"/>
      <c r="ER921" s="93"/>
      <c r="ES921" s="93"/>
      <c r="ET921" s="93"/>
      <c r="EU921" s="93"/>
      <c r="EV921" s="93"/>
      <c r="EW921" s="93"/>
      <c r="EX921" s="93"/>
      <c r="EY921" s="93"/>
      <c r="EZ921" s="93"/>
      <c r="FA921" s="93"/>
      <c r="FB921" s="93"/>
      <c r="FC921" s="93"/>
      <c r="FD921" s="93"/>
      <c r="FE921" s="93"/>
      <c r="FF921" s="93"/>
      <c r="FG921" s="93"/>
      <c r="FH921" s="93"/>
      <c r="FI921" s="93"/>
      <c r="FJ921" s="93"/>
      <c r="FK921" s="93"/>
      <c r="FL921" s="93"/>
      <c r="FM921" s="93"/>
      <c r="FN921" s="93"/>
      <c r="FO921" s="93"/>
      <c r="FP921" s="93"/>
      <c r="FQ921" s="93"/>
      <c r="FR921" s="93"/>
      <c r="FS921" s="93"/>
      <c r="FT921" s="93"/>
      <c r="FU921" s="93"/>
      <c r="FV921" s="93"/>
      <c r="FW921" s="93"/>
      <c r="FX921" s="93"/>
      <c r="FY921" s="93"/>
      <c r="FZ921" s="93"/>
      <c r="GA921" s="93"/>
      <c r="GB921" s="93"/>
      <c r="GC921" s="93"/>
      <c r="GD921" s="93"/>
      <c r="GE921" s="93"/>
      <c r="GF921" s="93"/>
      <c r="GG921" s="93"/>
      <c r="GH921" s="93"/>
      <c r="GI921" s="93"/>
      <c r="GJ921" s="93"/>
      <c r="GK921" s="93"/>
      <c r="GL921" s="93"/>
      <c r="GM921" s="93"/>
      <c r="GN921" s="93"/>
      <c r="GO921" s="93"/>
      <c r="GP921" s="93"/>
      <c r="GQ921" s="93"/>
      <c r="GR921" s="93"/>
      <c r="GS921" s="93"/>
      <c r="GT921" s="93"/>
      <c r="GU921" s="93"/>
      <c r="GV921" s="93"/>
      <c r="GW921" s="93"/>
      <c r="GX921" s="93"/>
      <c r="GY921" s="93"/>
      <c r="GZ921" s="93"/>
      <c r="HA921" s="93"/>
      <c r="HB921" s="93"/>
      <c r="HC921" s="93"/>
      <c r="HD921" s="93"/>
      <c r="HE921" s="93"/>
      <c r="HF921" s="93"/>
      <c r="HG921" s="93"/>
      <c r="HH921" s="93"/>
      <c r="HI921" s="93"/>
      <c r="HJ921" s="93"/>
      <c r="HK921" s="93"/>
      <c r="HL921" s="93"/>
      <c r="HM921" s="93"/>
      <c r="HN921" s="93"/>
      <c r="HO921" s="93"/>
      <c r="HP921" s="93"/>
      <c r="HQ921" s="93"/>
      <c r="HR921" s="93"/>
      <c r="HS921" s="93"/>
      <c r="HT921" s="93"/>
      <c r="HU921" s="93"/>
      <c r="HV921" s="93"/>
      <c r="HW921" s="93"/>
      <c r="HX921" s="93"/>
      <c r="HY921" s="93"/>
      <c r="HZ921" s="93"/>
      <c r="IA921" s="93"/>
      <c r="IB921" s="93"/>
      <c r="IC921" s="93"/>
      <c r="ID921" s="93"/>
      <c r="IE921" s="93"/>
      <c r="IF921" s="93"/>
      <c r="IG921" s="93"/>
      <c r="IH921" s="93"/>
      <c r="II921" s="93"/>
      <c r="IJ921" s="93"/>
      <c r="IK921" s="93"/>
      <c r="IL921" s="93"/>
      <c r="IM921" s="93"/>
      <c r="IN921" s="93"/>
      <c r="IO921" s="93"/>
      <c r="IP921" s="93"/>
      <c r="IQ921" s="93"/>
      <c r="IR921" s="93"/>
      <c r="IS921" s="93"/>
      <c r="IT921" s="93"/>
      <c r="IU921" s="93"/>
      <c r="IV921" s="93"/>
      <c r="IW921" s="93"/>
      <c r="IX921" s="93"/>
      <c r="IY921" s="93"/>
      <c r="IZ921" s="93"/>
      <c r="JA921" s="93"/>
      <c r="JB921" s="93"/>
      <c r="JC921" s="93"/>
      <c r="JD921" s="93"/>
      <c r="JE921" s="93"/>
      <c r="JF921" s="93"/>
      <c r="JG921" s="93"/>
      <c r="JH921" s="93"/>
      <c r="JI921" s="93"/>
      <c r="JJ921" s="93"/>
      <c r="JK921" s="93"/>
      <c r="JL921" s="93"/>
      <c r="JM921" s="93"/>
      <c r="JN921" s="93"/>
      <c r="JO921" s="93"/>
      <c r="JP921" s="93"/>
      <c r="JQ921" s="93"/>
      <c r="JR921" s="93"/>
      <c r="JS921" s="93"/>
    </row>
    <row r="922" spans="1:279" x14ac:dyDescent="0.25">
      <c r="A922" s="93"/>
      <c r="B922" s="93"/>
      <c r="C922" s="93"/>
      <c r="D922" s="93"/>
      <c r="E922" s="94"/>
      <c r="F922" s="191"/>
      <c r="G922" s="95"/>
      <c r="H922" s="191"/>
      <c r="I922" s="191"/>
      <c r="J922" s="96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93"/>
      <c r="BQ922" s="93"/>
      <c r="BR922" s="93"/>
      <c r="BS922" s="93"/>
      <c r="BT922" s="93"/>
      <c r="BU922" s="93"/>
      <c r="BV922" s="93"/>
      <c r="BW922" s="93"/>
      <c r="BX922" s="93"/>
      <c r="BY922" s="93"/>
      <c r="BZ922" s="93"/>
      <c r="CA922" s="93"/>
      <c r="CB922" s="93"/>
      <c r="CC922" s="93"/>
      <c r="CD922" s="93"/>
      <c r="CE922" s="93"/>
      <c r="CF922" s="93"/>
      <c r="CG922" s="93"/>
      <c r="CH922" s="93"/>
      <c r="CI922" s="93"/>
      <c r="CJ922" s="93"/>
      <c r="CK922" s="93"/>
      <c r="CL922" s="93"/>
      <c r="CM922" s="93"/>
      <c r="CN922" s="93"/>
      <c r="CO922" s="93"/>
      <c r="CP922" s="93"/>
      <c r="CQ922" s="93"/>
      <c r="CR922" s="93"/>
      <c r="CS922" s="93"/>
      <c r="CT922" s="93"/>
      <c r="CU922" s="93"/>
      <c r="CV922" s="93"/>
      <c r="CW922" s="93"/>
      <c r="CX922" s="93"/>
      <c r="CY922" s="93"/>
      <c r="CZ922" s="93"/>
      <c r="DA922" s="93"/>
      <c r="DB922" s="93"/>
      <c r="DC922" s="93"/>
      <c r="DD922" s="93"/>
      <c r="DE922" s="93"/>
      <c r="DF922" s="93"/>
      <c r="DG922" s="93"/>
      <c r="DH922" s="93"/>
      <c r="DI922" s="93"/>
      <c r="DJ922" s="93"/>
      <c r="DK922" s="93"/>
      <c r="DL922" s="93"/>
      <c r="DM922" s="93"/>
      <c r="DN922" s="93"/>
      <c r="DO922" s="93"/>
      <c r="DP922" s="93"/>
      <c r="DQ922" s="93"/>
      <c r="DR922" s="93"/>
      <c r="DS922" s="93"/>
      <c r="DT922" s="93"/>
      <c r="DU922" s="93"/>
      <c r="DV922" s="93"/>
      <c r="DW922" s="93"/>
      <c r="DX922" s="93"/>
      <c r="DY922" s="93"/>
      <c r="DZ922" s="93"/>
      <c r="EA922" s="93"/>
      <c r="EB922" s="93"/>
      <c r="EC922" s="93"/>
      <c r="ED922" s="93"/>
      <c r="EE922" s="93"/>
      <c r="EF922" s="93"/>
      <c r="EG922" s="93"/>
      <c r="EH922" s="93"/>
      <c r="EI922" s="93"/>
      <c r="EJ922" s="93"/>
      <c r="EK922" s="93"/>
      <c r="EL922" s="93"/>
      <c r="EM922" s="93"/>
      <c r="EN922" s="93"/>
      <c r="EO922" s="93"/>
      <c r="EP922" s="93"/>
      <c r="EQ922" s="93"/>
      <c r="ER922" s="93"/>
      <c r="ES922" s="93"/>
      <c r="ET922" s="93"/>
      <c r="EU922" s="93"/>
      <c r="EV922" s="93"/>
      <c r="EW922" s="93"/>
      <c r="EX922" s="93"/>
      <c r="EY922" s="93"/>
      <c r="EZ922" s="93"/>
      <c r="FA922" s="93"/>
      <c r="FB922" s="93"/>
      <c r="FC922" s="93"/>
      <c r="FD922" s="93"/>
      <c r="FE922" s="93"/>
      <c r="FF922" s="93"/>
      <c r="FG922" s="93"/>
      <c r="FH922" s="93"/>
      <c r="FI922" s="93"/>
      <c r="FJ922" s="93"/>
      <c r="FK922" s="93"/>
      <c r="FL922" s="93"/>
      <c r="FM922" s="93"/>
      <c r="FN922" s="93"/>
      <c r="FO922" s="93"/>
      <c r="FP922" s="93"/>
      <c r="FQ922" s="93"/>
      <c r="FR922" s="93"/>
      <c r="FS922" s="93"/>
      <c r="FT922" s="93"/>
      <c r="FU922" s="93"/>
      <c r="FV922" s="93"/>
      <c r="FW922" s="93"/>
      <c r="FX922" s="93"/>
      <c r="FY922" s="93"/>
      <c r="FZ922" s="93"/>
      <c r="GA922" s="93"/>
      <c r="GB922" s="93"/>
      <c r="GC922" s="93"/>
      <c r="GD922" s="93"/>
      <c r="GE922" s="93"/>
      <c r="GF922" s="93"/>
      <c r="GG922" s="93"/>
      <c r="GH922" s="93"/>
      <c r="GI922" s="93"/>
      <c r="GJ922" s="93"/>
      <c r="GK922" s="93"/>
      <c r="GL922" s="93"/>
      <c r="GM922" s="93"/>
      <c r="GN922" s="93"/>
      <c r="GO922" s="93"/>
      <c r="GP922" s="93"/>
      <c r="GQ922" s="93"/>
      <c r="GR922" s="93"/>
      <c r="GS922" s="93"/>
      <c r="GT922" s="93"/>
      <c r="GU922" s="93"/>
      <c r="GV922" s="93"/>
      <c r="GW922" s="93"/>
      <c r="GX922" s="93"/>
      <c r="GY922" s="93"/>
      <c r="GZ922" s="93"/>
      <c r="HA922" s="93"/>
      <c r="HB922" s="93"/>
      <c r="HC922" s="93"/>
      <c r="HD922" s="93"/>
      <c r="HE922" s="93"/>
      <c r="HF922" s="93"/>
      <c r="HG922" s="93"/>
      <c r="HH922" s="93"/>
      <c r="HI922" s="93"/>
      <c r="HJ922" s="93"/>
      <c r="HK922" s="93"/>
      <c r="HL922" s="93"/>
      <c r="HM922" s="93"/>
      <c r="HN922" s="93"/>
      <c r="HO922" s="93"/>
      <c r="HP922" s="93"/>
      <c r="HQ922" s="93"/>
      <c r="HR922" s="93"/>
      <c r="HS922" s="93"/>
      <c r="HT922" s="93"/>
      <c r="HU922" s="93"/>
      <c r="HV922" s="93"/>
      <c r="HW922" s="93"/>
      <c r="HX922" s="93"/>
      <c r="HY922" s="93"/>
      <c r="HZ922" s="93"/>
      <c r="IA922" s="93"/>
      <c r="IB922" s="93"/>
      <c r="IC922" s="93"/>
      <c r="ID922" s="93"/>
      <c r="IE922" s="93"/>
      <c r="IF922" s="93"/>
      <c r="IG922" s="93"/>
      <c r="IH922" s="93"/>
      <c r="II922" s="93"/>
      <c r="IJ922" s="93"/>
      <c r="IK922" s="93"/>
      <c r="IL922" s="93"/>
      <c r="IM922" s="93"/>
      <c r="IN922" s="93"/>
      <c r="IO922" s="93"/>
      <c r="IP922" s="93"/>
      <c r="IQ922" s="93"/>
      <c r="IR922" s="93"/>
      <c r="IS922" s="93"/>
      <c r="IT922" s="93"/>
      <c r="IU922" s="93"/>
      <c r="IV922" s="93"/>
      <c r="IW922" s="93"/>
      <c r="IX922" s="93"/>
      <c r="IY922" s="93"/>
      <c r="IZ922" s="93"/>
      <c r="JA922" s="93"/>
      <c r="JB922" s="93"/>
      <c r="JC922" s="93"/>
      <c r="JD922" s="93"/>
      <c r="JE922" s="93"/>
      <c r="JF922" s="93"/>
      <c r="JG922" s="93"/>
      <c r="JH922" s="93"/>
      <c r="JI922" s="93"/>
      <c r="JJ922" s="93"/>
      <c r="JK922" s="93"/>
      <c r="JL922" s="93"/>
      <c r="JM922" s="93"/>
      <c r="JN922" s="93"/>
      <c r="JO922" s="93"/>
      <c r="JP922" s="93"/>
      <c r="JQ922" s="93"/>
      <c r="JR922" s="93"/>
      <c r="JS922" s="93"/>
    </row>
    <row r="923" spans="1:279" x14ac:dyDescent="0.25">
      <c r="A923" s="93"/>
      <c r="B923" s="93"/>
      <c r="C923" s="93"/>
      <c r="D923" s="93"/>
      <c r="E923" s="94"/>
      <c r="F923" s="191"/>
      <c r="G923" s="95"/>
      <c r="H923" s="191"/>
      <c r="I923" s="191"/>
      <c r="J923" s="96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93"/>
      <c r="BQ923" s="93"/>
      <c r="BR923" s="93"/>
      <c r="BS923" s="93"/>
      <c r="BT923" s="93"/>
      <c r="BU923" s="93"/>
      <c r="BV923" s="93"/>
      <c r="BW923" s="93"/>
      <c r="BX923" s="93"/>
      <c r="BY923" s="93"/>
      <c r="BZ923" s="93"/>
      <c r="CA923" s="93"/>
      <c r="CB923" s="93"/>
      <c r="CC923" s="93"/>
      <c r="CD923" s="93"/>
      <c r="CE923" s="93"/>
      <c r="CF923" s="93"/>
      <c r="CG923" s="93"/>
      <c r="CH923" s="93"/>
      <c r="CI923" s="93"/>
      <c r="CJ923" s="93"/>
      <c r="CK923" s="93"/>
      <c r="CL923" s="93"/>
      <c r="CM923" s="93"/>
      <c r="CN923" s="93"/>
      <c r="CO923" s="93"/>
      <c r="CP923" s="93"/>
      <c r="CQ923" s="93"/>
      <c r="CR923" s="93"/>
      <c r="CS923" s="93"/>
      <c r="CT923" s="93"/>
      <c r="CU923" s="93"/>
      <c r="CV923" s="93"/>
      <c r="CW923" s="93"/>
      <c r="CX923" s="93"/>
      <c r="CY923" s="93"/>
      <c r="CZ923" s="93"/>
      <c r="DA923" s="93"/>
      <c r="DB923" s="93"/>
      <c r="DC923" s="93"/>
      <c r="DD923" s="93"/>
      <c r="DE923" s="93"/>
      <c r="DF923" s="93"/>
      <c r="DG923" s="93"/>
      <c r="DH923" s="93"/>
      <c r="DI923" s="93"/>
      <c r="DJ923" s="93"/>
      <c r="DK923" s="93"/>
      <c r="DL923" s="93"/>
      <c r="DM923" s="93"/>
      <c r="DN923" s="93"/>
      <c r="DO923" s="93"/>
      <c r="DP923" s="93"/>
      <c r="DQ923" s="93"/>
      <c r="DR923" s="93"/>
      <c r="DS923" s="93"/>
      <c r="DT923" s="93"/>
      <c r="DU923" s="93"/>
      <c r="DV923" s="93"/>
      <c r="DW923" s="93"/>
      <c r="DX923" s="93"/>
      <c r="DY923" s="93"/>
      <c r="DZ923" s="93"/>
      <c r="EA923" s="93"/>
      <c r="EB923" s="93"/>
      <c r="EC923" s="93"/>
      <c r="ED923" s="93"/>
      <c r="EE923" s="93"/>
      <c r="EF923" s="93"/>
      <c r="EG923" s="93"/>
      <c r="EH923" s="93"/>
      <c r="EI923" s="93"/>
      <c r="EJ923" s="93"/>
      <c r="EK923" s="93"/>
      <c r="EL923" s="93"/>
      <c r="EM923" s="93"/>
      <c r="EN923" s="93"/>
      <c r="EO923" s="93"/>
      <c r="EP923" s="93"/>
      <c r="EQ923" s="93"/>
      <c r="ER923" s="93"/>
      <c r="ES923" s="93"/>
      <c r="ET923" s="93"/>
      <c r="EU923" s="93"/>
      <c r="EV923" s="93"/>
      <c r="EW923" s="93"/>
      <c r="EX923" s="93"/>
      <c r="EY923" s="93"/>
      <c r="EZ923" s="93"/>
      <c r="FA923" s="93"/>
      <c r="FB923" s="93"/>
      <c r="FC923" s="93"/>
      <c r="FD923" s="93"/>
      <c r="FE923" s="93"/>
      <c r="FF923" s="93"/>
      <c r="FG923" s="93"/>
      <c r="FH923" s="93"/>
      <c r="FI923" s="93"/>
      <c r="FJ923" s="93"/>
      <c r="FK923" s="93"/>
      <c r="FL923" s="93"/>
      <c r="FM923" s="93"/>
      <c r="FN923" s="93"/>
      <c r="FO923" s="93"/>
      <c r="FP923" s="93"/>
      <c r="FQ923" s="93"/>
      <c r="FR923" s="93"/>
      <c r="FS923" s="93"/>
      <c r="FT923" s="93"/>
      <c r="FU923" s="93"/>
      <c r="FV923" s="93"/>
      <c r="FW923" s="93"/>
      <c r="FX923" s="93"/>
      <c r="FY923" s="93"/>
      <c r="FZ923" s="93"/>
      <c r="GA923" s="93"/>
      <c r="GB923" s="93"/>
      <c r="GC923" s="93"/>
      <c r="GD923" s="93"/>
      <c r="GE923" s="93"/>
      <c r="GF923" s="93"/>
      <c r="GG923" s="93"/>
      <c r="GH923" s="93"/>
      <c r="GI923" s="93"/>
      <c r="GJ923" s="93"/>
      <c r="GK923" s="93"/>
      <c r="GL923" s="93"/>
      <c r="GM923" s="93"/>
      <c r="GN923" s="93"/>
      <c r="GO923" s="93"/>
      <c r="GP923" s="93"/>
      <c r="GQ923" s="93"/>
      <c r="GR923" s="93"/>
      <c r="GS923" s="93"/>
      <c r="GT923" s="93"/>
      <c r="GU923" s="93"/>
      <c r="GV923" s="93"/>
      <c r="GW923" s="93"/>
      <c r="GX923" s="93"/>
      <c r="GY923" s="93"/>
      <c r="GZ923" s="93"/>
      <c r="HA923" s="93"/>
      <c r="HB923" s="93"/>
      <c r="HC923" s="93"/>
      <c r="HD923" s="93"/>
      <c r="HE923" s="93"/>
      <c r="HF923" s="93"/>
      <c r="HG923" s="93"/>
      <c r="HH923" s="93"/>
      <c r="HI923" s="93"/>
      <c r="HJ923" s="93"/>
      <c r="HK923" s="93"/>
      <c r="HL923" s="93"/>
      <c r="HM923" s="93"/>
      <c r="HN923" s="93"/>
      <c r="HO923" s="93"/>
      <c r="HP923" s="93"/>
      <c r="HQ923" s="93"/>
      <c r="HR923" s="93"/>
      <c r="HS923" s="93"/>
      <c r="HT923" s="93"/>
      <c r="HU923" s="93"/>
      <c r="HV923" s="93"/>
      <c r="HW923" s="93"/>
      <c r="HX923" s="93"/>
      <c r="HY923" s="93"/>
      <c r="HZ923" s="93"/>
      <c r="IA923" s="93"/>
      <c r="IB923" s="93"/>
      <c r="IC923" s="93"/>
      <c r="ID923" s="93"/>
      <c r="IE923" s="93"/>
      <c r="IF923" s="93"/>
      <c r="IG923" s="93"/>
      <c r="IH923" s="93"/>
      <c r="II923" s="93"/>
      <c r="IJ923" s="93"/>
      <c r="IK923" s="93"/>
      <c r="IL923" s="93"/>
      <c r="IM923" s="93"/>
      <c r="IN923" s="93"/>
      <c r="IO923" s="93"/>
      <c r="IP923" s="93"/>
      <c r="IQ923" s="93"/>
      <c r="IR923" s="93"/>
      <c r="IS923" s="93"/>
      <c r="IT923" s="93"/>
      <c r="IU923" s="93"/>
      <c r="IV923" s="93"/>
      <c r="IW923" s="93"/>
      <c r="IX923" s="93"/>
      <c r="IY923" s="93"/>
      <c r="IZ923" s="93"/>
      <c r="JA923" s="93"/>
      <c r="JB923" s="93"/>
      <c r="JC923" s="93"/>
      <c r="JD923" s="93"/>
      <c r="JE923" s="93"/>
      <c r="JF923" s="93"/>
      <c r="JG923" s="93"/>
      <c r="JH923" s="93"/>
      <c r="JI923" s="93"/>
      <c r="JJ923" s="93"/>
      <c r="JK923" s="93"/>
      <c r="JL923" s="93"/>
      <c r="JM923" s="93"/>
      <c r="JN923" s="93"/>
      <c r="JO923" s="93"/>
      <c r="JP923" s="93"/>
      <c r="JQ923" s="93"/>
      <c r="JR923" s="93"/>
      <c r="JS923" s="93"/>
    </row>
    <row r="924" spans="1:279" x14ac:dyDescent="0.25">
      <c r="A924" s="93"/>
      <c r="B924" s="93"/>
      <c r="C924" s="93"/>
      <c r="D924" s="93"/>
      <c r="E924" s="94"/>
      <c r="F924" s="191"/>
      <c r="G924" s="95"/>
      <c r="H924" s="191"/>
      <c r="I924" s="191"/>
      <c r="J924" s="96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3"/>
      <c r="BL924" s="93"/>
      <c r="BM924" s="93"/>
      <c r="BN924" s="93"/>
      <c r="BO924" s="93"/>
      <c r="BP924" s="93"/>
      <c r="BQ924" s="93"/>
      <c r="BR924" s="93"/>
      <c r="BS924" s="93"/>
      <c r="BT924" s="93"/>
      <c r="BU924" s="93"/>
      <c r="BV924" s="93"/>
      <c r="BW924" s="93"/>
      <c r="BX924" s="93"/>
      <c r="BY924" s="93"/>
      <c r="BZ924" s="93"/>
      <c r="CA924" s="93"/>
      <c r="CB924" s="93"/>
      <c r="CC924" s="93"/>
      <c r="CD924" s="93"/>
      <c r="CE924" s="93"/>
      <c r="CF924" s="93"/>
      <c r="CG924" s="93"/>
      <c r="CH924" s="93"/>
      <c r="CI924" s="93"/>
      <c r="CJ924" s="93"/>
      <c r="CK924" s="93"/>
      <c r="CL924" s="93"/>
      <c r="CM924" s="93"/>
      <c r="CN924" s="93"/>
      <c r="CO924" s="93"/>
      <c r="CP924" s="93"/>
      <c r="CQ924" s="93"/>
      <c r="CR924" s="93"/>
      <c r="CS924" s="93"/>
      <c r="CT924" s="93"/>
      <c r="CU924" s="93"/>
      <c r="CV924" s="93"/>
      <c r="CW924" s="93"/>
      <c r="CX924" s="93"/>
      <c r="CY924" s="93"/>
      <c r="CZ924" s="93"/>
      <c r="DA924" s="93"/>
      <c r="DB924" s="93"/>
      <c r="DC924" s="93"/>
      <c r="DD924" s="93"/>
      <c r="DE924" s="93"/>
      <c r="DF924" s="93"/>
      <c r="DG924" s="93"/>
      <c r="DH924" s="93"/>
      <c r="DI924" s="93"/>
      <c r="DJ924" s="93"/>
      <c r="DK924" s="93"/>
      <c r="DL924" s="93"/>
      <c r="DM924" s="93"/>
      <c r="DN924" s="93"/>
      <c r="DO924" s="93"/>
      <c r="DP924" s="93"/>
      <c r="DQ924" s="93"/>
      <c r="DR924" s="93"/>
      <c r="DS924" s="93"/>
      <c r="DT924" s="93"/>
      <c r="DU924" s="93"/>
      <c r="DV924" s="93"/>
      <c r="DW924" s="93"/>
      <c r="DX924" s="93"/>
      <c r="DY924" s="93"/>
      <c r="DZ924" s="93"/>
      <c r="EA924" s="93"/>
      <c r="EB924" s="93"/>
      <c r="EC924" s="93"/>
      <c r="ED924" s="93"/>
      <c r="EE924" s="93"/>
      <c r="EF924" s="93"/>
      <c r="EG924" s="93"/>
      <c r="EH924" s="93"/>
      <c r="EI924" s="93"/>
      <c r="EJ924" s="93"/>
      <c r="EK924" s="93"/>
      <c r="EL924" s="93"/>
      <c r="EM924" s="93"/>
      <c r="EN924" s="93"/>
      <c r="EO924" s="93"/>
      <c r="EP924" s="93"/>
      <c r="EQ924" s="93"/>
      <c r="ER924" s="93"/>
      <c r="ES924" s="93"/>
      <c r="ET924" s="93"/>
      <c r="EU924" s="93"/>
      <c r="EV924" s="93"/>
      <c r="EW924" s="93"/>
      <c r="EX924" s="93"/>
      <c r="EY924" s="93"/>
      <c r="EZ924" s="93"/>
      <c r="FA924" s="93"/>
      <c r="FB924" s="93"/>
      <c r="FC924" s="93"/>
      <c r="FD924" s="93"/>
      <c r="FE924" s="93"/>
      <c r="FF924" s="93"/>
      <c r="FG924" s="93"/>
      <c r="FH924" s="93"/>
      <c r="FI924" s="93"/>
      <c r="FJ924" s="93"/>
      <c r="FK924" s="93"/>
      <c r="FL924" s="93"/>
      <c r="FM924" s="93"/>
      <c r="FN924" s="93"/>
      <c r="FO924" s="93"/>
      <c r="FP924" s="93"/>
      <c r="FQ924" s="93"/>
      <c r="FR924" s="93"/>
      <c r="FS924" s="93"/>
      <c r="FT924" s="93"/>
      <c r="FU924" s="93"/>
      <c r="FV924" s="93"/>
      <c r="FW924" s="93"/>
      <c r="FX924" s="93"/>
      <c r="FY924" s="93"/>
      <c r="FZ924" s="93"/>
      <c r="GA924" s="93"/>
      <c r="GB924" s="93"/>
      <c r="GC924" s="93"/>
      <c r="GD924" s="93"/>
      <c r="GE924" s="93"/>
      <c r="GF924" s="93"/>
      <c r="GG924" s="93"/>
      <c r="GH924" s="93"/>
      <c r="GI924" s="93"/>
      <c r="GJ924" s="93"/>
      <c r="GK924" s="93"/>
      <c r="GL924" s="93"/>
      <c r="GM924" s="93"/>
      <c r="GN924" s="93"/>
      <c r="GO924" s="93"/>
      <c r="GP924" s="93"/>
      <c r="GQ924" s="93"/>
      <c r="GR924" s="93"/>
      <c r="GS924" s="93"/>
      <c r="GT924" s="93"/>
      <c r="GU924" s="93"/>
      <c r="GV924" s="93"/>
      <c r="GW924" s="93"/>
      <c r="GX924" s="93"/>
      <c r="GY924" s="93"/>
      <c r="GZ924" s="93"/>
      <c r="HA924" s="93"/>
      <c r="HB924" s="93"/>
      <c r="HC924" s="93"/>
      <c r="HD924" s="93"/>
      <c r="HE924" s="93"/>
      <c r="HF924" s="93"/>
      <c r="HG924" s="93"/>
      <c r="HH924" s="93"/>
      <c r="HI924" s="93"/>
      <c r="HJ924" s="93"/>
      <c r="HK924" s="93"/>
      <c r="HL924" s="93"/>
      <c r="HM924" s="93"/>
      <c r="HN924" s="93"/>
      <c r="HO924" s="93"/>
      <c r="HP924" s="93"/>
      <c r="HQ924" s="93"/>
      <c r="HR924" s="93"/>
      <c r="HS924" s="93"/>
      <c r="HT924" s="93"/>
      <c r="HU924" s="93"/>
      <c r="HV924" s="93"/>
      <c r="HW924" s="93"/>
      <c r="HX924" s="93"/>
      <c r="HY924" s="93"/>
      <c r="HZ924" s="93"/>
      <c r="IA924" s="93"/>
      <c r="IB924" s="93"/>
      <c r="IC924" s="93"/>
      <c r="ID924" s="93"/>
      <c r="IE924" s="93"/>
      <c r="IF924" s="93"/>
      <c r="IG924" s="93"/>
      <c r="IH924" s="93"/>
      <c r="II924" s="93"/>
      <c r="IJ924" s="93"/>
      <c r="IK924" s="93"/>
      <c r="IL924" s="93"/>
      <c r="IM924" s="93"/>
      <c r="IN924" s="93"/>
      <c r="IO924" s="93"/>
      <c r="IP924" s="93"/>
      <c r="IQ924" s="93"/>
      <c r="IR924" s="93"/>
      <c r="IS924" s="93"/>
      <c r="IT924" s="93"/>
      <c r="IU924" s="93"/>
      <c r="IV924" s="93"/>
      <c r="IW924" s="93"/>
      <c r="IX924" s="93"/>
      <c r="IY924" s="93"/>
      <c r="IZ924" s="93"/>
      <c r="JA924" s="93"/>
      <c r="JB924" s="93"/>
      <c r="JC924" s="93"/>
      <c r="JD924" s="93"/>
      <c r="JE924" s="93"/>
      <c r="JF924" s="93"/>
      <c r="JG924" s="93"/>
      <c r="JH924" s="93"/>
      <c r="JI924" s="93"/>
      <c r="JJ924" s="93"/>
      <c r="JK924" s="93"/>
      <c r="JL924" s="93"/>
      <c r="JM924" s="93"/>
      <c r="JN924" s="93"/>
      <c r="JO924" s="93"/>
      <c r="JP924" s="93"/>
      <c r="JQ924" s="93"/>
      <c r="JR924" s="93"/>
      <c r="JS924" s="93"/>
    </row>
    <row r="925" spans="1:279" x14ac:dyDescent="0.25">
      <c r="A925" s="93"/>
      <c r="B925" s="93"/>
      <c r="C925" s="93"/>
      <c r="D925" s="93"/>
      <c r="E925" s="94"/>
      <c r="F925" s="191"/>
      <c r="G925" s="95"/>
      <c r="H925" s="191"/>
      <c r="I925" s="191"/>
      <c r="J925" s="96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93"/>
      <c r="BQ925" s="93"/>
      <c r="BR925" s="93"/>
      <c r="BS925" s="93"/>
      <c r="BT925" s="93"/>
      <c r="BU925" s="93"/>
      <c r="BV925" s="93"/>
      <c r="BW925" s="93"/>
      <c r="BX925" s="93"/>
      <c r="BY925" s="93"/>
      <c r="BZ925" s="93"/>
      <c r="CA925" s="93"/>
      <c r="CB925" s="93"/>
      <c r="CC925" s="93"/>
      <c r="CD925" s="93"/>
      <c r="CE925" s="93"/>
      <c r="CF925" s="93"/>
      <c r="CG925" s="93"/>
      <c r="CH925" s="93"/>
      <c r="CI925" s="93"/>
      <c r="CJ925" s="93"/>
      <c r="CK925" s="93"/>
      <c r="CL925" s="93"/>
      <c r="CM925" s="93"/>
      <c r="CN925" s="93"/>
      <c r="CO925" s="93"/>
      <c r="CP925" s="93"/>
      <c r="CQ925" s="93"/>
      <c r="CR925" s="93"/>
      <c r="CS925" s="93"/>
      <c r="CT925" s="93"/>
      <c r="CU925" s="93"/>
      <c r="CV925" s="93"/>
      <c r="CW925" s="93"/>
      <c r="CX925" s="93"/>
      <c r="CY925" s="93"/>
      <c r="CZ925" s="93"/>
      <c r="DA925" s="93"/>
      <c r="DB925" s="93"/>
      <c r="DC925" s="93"/>
      <c r="DD925" s="93"/>
      <c r="DE925" s="93"/>
      <c r="DF925" s="93"/>
      <c r="DG925" s="93"/>
      <c r="DH925" s="93"/>
      <c r="DI925" s="93"/>
      <c r="DJ925" s="93"/>
      <c r="DK925" s="93"/>
      <c r="DL925" s="93"/>
      <c r="DM925" s="93"/>
      <c r="DN925" s="93"/>
      <c r="DO925" s="93"/>
      <c r="DP925" s="93"/>
      <c r="DQ925" s="93"/>
      <c r="DR925" s="93"/>
      <c r="DS925" s="93"/>
      <c r="DT925" s="93"/>
      <c r="DU925" s="93"/>
      <c r="DV925" s="93"/>
      <c r="DW925" s="93"/>
      <c r="DX925" s="93"/>
      <c r="DY925" s="93"/>
      <c r="DZ925" s="93"/>
      <c r="EA925" s="93"/>
      <c r="EB925" s="93"/>
      <c r="EC925" s="93"/>
      <c r="ED925" s="93"/>
      <c r="EE925" s="93"/>
      <c r="EF925" s="93"/>
      <c r="EG925" s="93"/>
      <c r="EH925" s="93"/>
      <c r="EI925" s="93"/>
      <c r="EJ925" s="93"/>
      <c r="EK925" s="93"/>
      <c r="EL925" s="93"/>
      <c r="EM925" s="93"/>
      <c r="EN925" s="93"/>
      <c r="EO925" s="93"/>
      <c r="EP925" s="93"/>
      <c r="EQ925" s="93"/>
      <c r="ER925" s="93"/>
      <c r="ES925" s="93"/>
      <c r="ET925" s="93"/>
      <c r="EU925" s="93"/>
      <c r="EV925" s="93"/>
      <c r="EW925" s="93"/>
      <c r="EX925" s="93"/>
      <c r="EY925" s="93"/>
      <c r="EZ925" s="93"/>
      <c r="FA925" s="93"/>
      <c r="FB925" s="93"/>
      <c r="FC925" s="93"/>
      <c r="FD925" s="93"/>
      <c r="FE925" s="93"/>
      <c r="FF925" s="93"/>
      <c r="FG925" s="93"/>
      <c r="FH925" s="93"/>
      <c r="FI925" s="93"/>
      <c r="FJ925" s="93"/>
      <c r="FK925" s="93"/>
      <c r="FL925" s="93"/>
      <c r="FM925" s="93"/>
      <c r="FN925" s="93"/>
      <c r="FO925" s="93"/>
      <c r="FP925" s="93"/>
      <c r="FQ925" s="93"/>
      <c r="FR925" s="93"/>
      <c r="FS925" s="93"/>
      <c r="FT925" s="93"/>
      <c r="FU925" s="93"/>
      <c r="FV925" s="93"/>
      <c r="FW925" s="93"/>
      <c r="FX925" s="93"/>
      <c r="FY925" s="93"/>
      <c r="FZ925" s="93"/>
      <c r="GA925" s="93"/>
      <c r="GB925" s="93"/>
      <c r="GC925" s="93"/>
      <c r="GD925" s="93"/>
      <c r="GE925" s="93"/>
      <c r="GF925" s="93"/>
      <c r="GG925" s="93"/>
      <c r="GH925" s="93"/>
      <c r="GI925" s="93"/>
      <c r="GJ925" s="93"/>
      <c r="GK925" s="93"/>
      <c r="GL925" s="93"/>
      <c r="GM925" s="93"/>
      <c r="GN925" s="93"/>
      <c r="GO925" s="93"/>
      <c r="GP925" s="93"/>
      <c r="GQ925" s="93"/>
      <c r="GR925" s="93"/>
      <c r="GS925" s="93"/>
      <c r="GT925" s="93"/>
      <c r="GU925" s="93"/>
      <c r="GV925" s="93"/>
      <c r="GW925" s="93"/>
      <c r="GX925" s="93"/>
      <c r="GY925" s="93"/>
      <c r="GZ925" s="93"/>
      <c r="HA925" s="93"/>
      <c r="HB925" s="93"/>
      <c r="HC925" s="93"/>
      <c r="HD925" s="93"/>
      <c r="HE925" s="93"/>
      <c r="HF925" s="93"/>
      <c r="HG925" s="93"/>
      <c r="HH925" s="93"/>
      <c r="HI925" s="93"/>
      <c r="HJ925" s="93"/>
      <c r="HK925" s="93"/>
      <c r="HL925" s="93"/>
      <c r="HM925" s="93"/>
      <c r="HN925" s="93"/>
      <c r="HO925" s="93"/>
      <c r="HP925" s="93"/>
      <c r="HQ925" s="93"/>
      <c r="HR925" s="93"/>
      <c r="HS925" s="93"/>
      <c r="HT925" s="93"/>
      <c r="HU925" s="93"/>
      <c r="HV925" s="93"/>
      <c r="HW925" s="93"/>
      <c r="HX925" s="93"/>
      <c r="HY925" s="93"/>
      <c r="HZ925" s="93"/>
      <c r="IA925" s="93"/>
      <c r="IB925" s="93"/>
      <c r="IC925" s="93"/>
      <c r="ID925" s="93"/>
      <c r="IE925" s="93"/>
      <c r="IF925" s="93"/>
      <c r="IG925" s="93"/>
      <c r="IH925" s="93"/>
      <c r="II925" s="93"/>
      <c r="IJ925" s="93"/>
      <c r="IK925" s="93"/>
      <c r="IL925" s="93"/>
      <c r="IM925" s="93"/>
      <c r="IN925" s="93"/>
      <c r="IO925" s="93"/>
      <c r="IP925" s="93"/>
      <c r="IQ925" s="93"/>
      <c r="IR925" s="93"/>
      <c r="IS925" s="93"/>
      <c r="IT925" s="93"/>
      <c r="IU925" s="93"/>
      <c r="IV925" s="93"/>
      <c r="IW925" s="93"/>
      <c r="IX925" s="93"/>
      <c r="IY925" s="93"/>
      <c r="IZ925" s="93"/>
      <c r="JA925" s="93"/>
      <c r="JB925" s="93"/>
      <c r="JC925" s="93"/>
      <c r="JD925" s="93"/>
      <c r="JE925" s="93"/>
      <c r="JF925" s="93"/>
      <c r="JG925" s="93"/>
      <c r="JH925" s="93"/>
      <c r="JI925" s="93"/>
      <c r="JJ925" s="93"/>
      <c r="JK925" s="93"/>
      <c r="JL925" s="93"/>
      <c r="JM925" s="93"/>
      <c r="JN925" s="93"/>
      <c r="JO925" s="93"/>
      <c r="JP925" s="93"/>
      <c r="JQ925" s="93"/>
      <c r="JR925" s="93"/>
      <c r="JS925" s="93"/>
    </row>
    <row r="926" spans="1:279" x14ac:dyDescent="0.25">
      <c r="A926" s="93"/>
      <c r="B926" s="93"/>
      <c r="C926" s="93"/>
      <c r="D926" s="93"/>
      <c r="E926" s="94"/>
      <c r="F926" s="191"/>
      <c r="G926" s="95"/>
      <c r="H926" s="191"/>
      <c r="I926" s="191"/>
      <c r="J926" s="96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3"/>
      <c r="BL926" s="93"/>
      <c r="BM926" s="93"/>
      <c r="BN926" s="93"/>
      <c r="BO926" s="93"/>
      <c r="BP926" s="93"/>
      <c r="BQ926" s="93"/>
      <c r="BR926" s="93"/>
      <c r="BS926" s="93"/>
      <c r="BT926" s="93"/>
      <c r="BU926" s="93"/>
      <c r="BV926" s="93"/>
      <c r="BW926" s="93"/>
      <c r="BX926" s="93"/>
      <c r="BY926" s="93"/>
      <c r="BZ926" s="93"/>
      <c r="CA926" s="93"/>
      <c r="CB926" s="93"/>
      <c r="CC926" s="93"/>
      <c r="CD926" s="93"/>
      <c r="CE926" s="93"/>
      <c r="CF926" s="93"/>
      <c r="CG926" s="93"/>
      <c r="CH926" s="93"/>
      <c r="CI926" s="93"/>
      <c r="CJ926" s="93"/>
      <c r="CK926" s="93"/>
      <c r="CL926" s="93"/>
      <c r="CM926" s="93"/>
      <c r="CN926" s="93"/>
      <c r="CO926" s="93"/>
      <c r="CP926" s="93"/>
      <c r="CQ926" s="93"/>
      <c r="CR926" s="93"/>
      <c r="CS926" s="93"/>
      <c r="CT926" s="93"/>
      <c r="CU926" s="93"/>
      <c r="CV926" s="93"/>
      <c r="CW926" s="93"/>
      <c r="CX926" s="93"/>
      <c r="CY926" s="93"/>
      <c r="CZ926" s="93"/>
      <c r="DA926" s="93"/>
      <c r="DB926" s="93"/>
      <c r="DC926" s="93"/>
      <c r="DD926" s="93"/>
      <c r="DE926" s="93"/>
      <c r="DF926" s="93"/>
      <c r="DG926" s="93"/>
      <c r="DH926" s="93"/>
      <c r="DI926" s="93"/>
      <c r="DJ926" s="93"/>
      <c r="DK926" s="93"/>
      <c r="DL926" s="93"/>
      <c r="DM926" s="93"/>
      <c r="DN926" s="93"/>
      <c r="DO926" s="93"/>
      <c r="DP926" s="93"/>
      <c r="DQ926" s="93"/>
      <c r="DR926" s="93"/>
      <c r="DS926" s="93"/>
      <c r="DT926" s="93"/>
      <c r="DU926" s="93"/>
      <c r="DV926" s="93"/>
      <c r="DW926" s="93"/>
      <c r="DX926" s="93"/>
      <c r="DY926" s="93"/>
      <c r="DZ926" s="93"/>
      <c r="EA926" s="93"/>
      <c r="EB926" s="93"/>
      <c r="EC926" s="93"/>
      <c r="ED926" s="93"/>
      <c r="EE926" s="93"/>
      <c r="EF926" s="93"/>
      <c r="EG926" s="93"/>
      <c r="EH926" s="93"/>
      <c r="EI926" s="93"/>
      <c r="EJ926" s="93"/>
      <c r="EK926" s="93"/>
      <c r="EL926" s="93"/>
      <c r="EM926" s="93"/>
      <c r="EN926" s="93"/>
      <c r="EO926" s="93"/>
      <c r="EP926" s="93"/>
      <c r="EQ926" s="93"/>
      <c r="ER926" s="93"/>
      <c r="ES926" s="93"/>
      <c r="ET926" s="93"/>
      <c r="EU926" s="93"/>
      <c r="EV926" s="93"/>
      <c r="EW926" s="93"/>
      <c r="EX926" s="93"/>
      <c r="EY926" s="93"/>
      <c r="EZ926" s="93"/>
      <c r="FA926" s="93"/>
      <c r="FB926" s="93"/>
      <c r="FC926" s="93"/>
      <c r="FD926" s="93"/>
      <c r="FE926" s="93"/>
      <c r="FF926" s="93"/>
      <c r="FG926" s="93"/>
      <c r="FH926" s="93"/>
      <c r="FI926" s="93"/>
      <c r="FJ926" s="93"/>
      <c r="FK926" s="93"/>
      <c r="FL926" s="93"/>
      <c r="FM926" s="93"/>
      <c r="FN926" s="93"/>
      <c r="FO926" s="93"/>
      <c r="FP926" s="93"/>
      <c r="FQ926" s="93"/>
      <c r="FR926" s="93"/>
      <c r="FS926" s="93"/>
      <c r="FT926" s="93"/>
      <c r="FU926" s="93"/>
      <c r="FV926" s="93"/>
      <c r="FW926" s="93"/>
      <c r="FX926" s="93"/>
      <c r="FY926" s="93"/>
      <c r="FZ926" s="93"/>
      <c r="GA926" s="93"/>
      <c r="GB926" s="93"/>
      <c r="GC926" s="93"/>
      <c r="GD926" s="93"/>
      <c r="GE926" s="93"/>
      <c r="GF926" s="93"/>
      <c r="GG926" s="93"/>
      <c r="GH926" s="93"/>
      <c r="GI926" s="93"/>
      <c r="GJ926" s="93"/>
      <c r="GK926" s="93"/>
      <c r="GL926" s="93"/>
      <c r="GM926" s="93"/>
      <c r="GN926" s="93"/>
      <c r="GO926" s="93"/>
      <c r="GP926" s="93"/>
      <c r="GQ926" s="93"/>
      <c r="GR926" s="93"/>
      <c r="GS926" s="93"/>
      <c r="GT926" s="93"/>
      <c r="GU926" s="93"/>
      <c r="GV926" s="93"/>
      <c r="GW926" s="93"/>
      <c r="GX926" s="93"/>
      <c r="GY926" s="93"/>
      <c r="GZ926" s="93"/>
      <c r="HA926" s="93"/>
      <c r="HB926" s="93"/>
      <c r="HC926" s="93"/>
      <c r="HD926" s="93"/>
      <c r="HE926" s="93"/>
      <c r="HF926" s="93"/>
      <c r="HG926" s="93"/>
      <c r="HH926" s="93"/>
      <c r="HI926" s="93"/>
      <c r="HJ926" s="93"/>
      <c r="HK926" s="93"/>
      <c r="HL926" s="93"/>
      <c r="HM926" s="93"/>
      <c r="HN926" s="93"/>
      <c r="HO926" s="93"/>
      <c r="HP926" s="93"/>
      <c r="HQ926" s="93"/>
      <c r="HR926" s="93"/>
      <c r="HS926" s="93"/>
      <c r="HT926" s="93"/>
      <c r="HU926" s="93"/>
      <c r="HV926" s="93"/>
      <c r="HW926" s="93"/>
      <c r="HX926" s="93"/>
      <c r="HY926" s="93"/>
      <c r="HZ926" s="93"/>
      <c r="IA926" s="93"/>
      <c r="IB926" s="93"/>
      <c r="IC926" s="93"/>
      <c r="ID926" s="93"/>
      <c r="IE926" s="93"/>
      <c r="IF926" s="93"/>
      <c r="IG926" s="93"/>
      <c r="IH926" s="93"/>
      <c r="II926" s="93"/>
      <c r="IJ926" s="93"/>
      <c r="IK926" s="93"/>
      <c r="IL926" s="93"/>
      <c r="IM926" s="93"/>
      <c r="IN926" s="93"/>
      <c r="IO926" s="93"/>
      <c r="IP926" s="93"/>
      <c r="IQ926" s="93"/>
      <c r="IR926" s="93"/>
      <c r="IS926" s="93"/>
      <c r="IT926" s="93"/>
      <c r="IU926" s="93"/>
      <c r="IV926" s="93"/>
      <c r="IW926" s="93"/>
      <c r="IX926" s="93"/>
      <c r="IY926" s="93"/>
      <c r="IZ926" s="93"/>
      <c r="JA926" s="93"/>
      <c r="JB926" s="93"/>
      <c r="JC926" s="93"/>
      <c r="JD926" s="93"/>
      <c r="JE926" s="93"/>
      <c r="JF926" s="93"/>
      <c r="JG926" s="93"/>
      <c r="JH926" s="93"/>
      <c r="JI926" s="93"/>
      <c r="JJ926" s="93"/>
      <c r="JK926" s="93"/>
      <c r="JL926" s="93"/>
      <c r="JM926" s="93"/>
      <c r="JN926" s="93"/>
      <c r="JO926" s="93"/>
      <c r="JP926" s="93"/>
      <c r="JQ926" s="93"/>
      <c r="JR926" s="93"/>
      <c r="JS926" s="93"/>
    </row>
    <row r="927" spans="1:279" x14ac:dyDescent="0.25">
      <c r="A927" s="93"/>
      <c r="B927" s="93"/>
      <c r="C927" s="93"/>
      <c r="D927" s="93"/>
      <c r="E927" s="94"/>
      <c r="F927" s="191"/>
      <c r="G927" s="95"/>
      <c r="H927" s="191"/>
      <c r="I927" s="191"/>
      <c r="J927" s="96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93"/>
      <c r="BQ927" s="93"/>
      <c r="BR927" s="93"/>
      <c r="BS927" s="93"/>
      <c r="BT927" s="93"/>
      <c r="BU927" s="93"/>
      <c r="BV927" s="93"/>
      <c r="BW927" s="93"/>
      <c r="BX927" s="93"/>
      <c r="BY927" s="93"/>
      <c r="BZ927" s="93"/>
      <c r="CA927" s="93"/>
      <c r="CB927" s="93"/>
      <c r="CC927" s="93"/>
      <c r="CD927" s="93"/>
      <c r="CE927" s="93"/>
      <c r="CF927" s="93"/>
      <c r="CG927" s="93"/>
      <c r="CH927" s="93"/>
      <c r="CI927" s="93"/>
      <c r="CJ927" s="93"/>
      <c r="CK927" s="93"/>
      <c r="CL927" s="93"/>
      <c r="CM927" s="93"/>
      <c r="CN927" s="93"/>
      <c r="CO927" s="93"/>
      <c r="CP927" s="93"/>
      <c r="CQ927" s="93"/>
      <c r="CR927" s="93"/>
      <c r="CS927" s="93"/>
      <c r="CT927" s="93"/>
      <c r="CU927" s="93"/>
      <c r="CV927" s="93"/>
      <c r="CW927" s="93"/>
      <c r="CX927" s="93"/>
      <c r="CY927" s="93"/>
      <c r="CZ927" s="93"/>
      <c r="DA927" s="93"/>
      <c r="DB927" s="93"/>
      <c r="DC927" s="93"/>
      <c r="DD927" s="93"/>
      <c r="DE927" s="93"/>
      <c r="DF927" s="93"/>
      <c r="DG927" s="93"/>
      <c r="DH927" s="93"/>
      <c r="DI927" s="93"/>
      <c r="DJ927" s="93"/>
      <c r="DK927" s="93"/>
      <c r="DL927" s="93"/>
      <c r="DM927" s="93"/>
      <c r="DN927" s="93"/>
      <c r="DO927" s="93"/>
      <c r="DP927" s="93"/>
      <c r="DQ927" s="93"/>
      <c r="DR927" s="93"/>
      <c r="DS927" s="93"/>
      <c r="DT927" s="93"/>
      <c r="DU927" s="93"/>
      <c r="DV927" s="93"/>
      <c r="DW927" s="93"/>
      <c r="DX927" s="93"/>
      <c r="DY927" s="93"/>
      <c r="DZ927" s="93"/>
      <c r="EA927" s="93"/>
      <c r="EB927" s="93"/>
      <c r="EC927" s="93"/>
      <c r="ED927" s="93"/>
      <c r="EE927" s="93"/>
      <c r="EF927" s="93"/>
      <c r="EG927" s="93"/>
      <c r="EH927" s="93"/>
      <c r="EI927" s="93"/>
      <c r="EJ927" s="93"/>
      <c r="EK927" s="93"/>
      <c r="EL927" s="93"/>
      <c r="EM927" s="93"/>
      <c r="EN927" s="93"/>
      <c r="EO927" s="93"/>
      <c r="EP927" s="93"/>
      <c r="EQ927" s="93"/>
      <c r="ER927" s="93"/>
      <c r="ES927" s="93"/>
      <c r="ET927" s="93"/>
      <c r="EU927" s="93"/>
      <c r="EV927" s="93"/>
      <c r="EW927" s="93"/>
      <c r="EX927" s="93"/>
      <c r="EY927" s="93"/>
      <c r="EZ927" s="93"/>
      <c r="FA927" s="93"/>
      <c r="FB927" s="93"/>
      <c r="FC927" s="93"/>
      <c r="FD927" s="93"/>
      <c r="FE927" s="93"/>
      <c r="FF927" s="93"/>
      <c r="FG927" s="93"/>
      <c r="FH927" s="93"/>
      <c r="FI927" s="93"/>
      <c r="FJ927" s="93"/>
      <c r="FK927" s="93"/>
      <c r="FL927" s="93"/>
      <c r="FM927" s="93"/>
      <c r="FN927" s="93"/>
      <c r="FO927" s="93"/>
      <c r="FP927" s="93"/>
      <c r="FQ927" s="93"/>
      <c r="FR927" s="93"/>
      <c r="FS927" s="93"/>
      <c r="FT927" s="93"/>
      <c r="FU927" s="93"/>
      <c r="FV927" s="93"/>
      <c r="FW927" s="93"/>
      <c r="FX927" s="93"/>
      <c r="FY927" s="93"/>
      <c r="FZ927" s="93"/>
      <c r="GA927" s="93"/>
      <c r="GB927" s="93"/>
      <c r="GC927" s="93"/>
      <c r="GD927" s="93"/>
      <c r="GE927" s="93"/>
      <c r="GF927" s="93"/>
      <c r="GG927" s="93"/>
      <c r="GH927" s="93"/>
      <c r="GI927" s="93"/>
      <c r="GJ927" s="93"/>
      <c r="GK927" s="93"/>
      <c r="GL927" s="93"/>
      <c r="GM927" s="93"/>
      <c r="GN927" s="93"/>
      <c r="GO927" s="93"/>
      <c r="GP927" s="93"/>
      <c r="GQ927" s="93"/>
      <c r="GR927" s="93"/>
      <c r="GS927" s="93"/>
      <c r="GT927" s="93"/>
      <c r="GU927" s="93"/>
      <c r="GV927" s="93"/>
      <c r="GW927" s="93"/>
      <c r="GX927" s="93"/>
      <c r="GY927" s="93"/>
      <c r="GZ927" s="93"/>
      <c r="HA927" s="93"/>
      <c r="HB927" s="93"/>
      <c r="HC927" s="93"/>
      <c r="HD927" s="93"/>
      <c r="HE927" s="93"/>
      <c r="HF927" s="93"/>
      <c r="HG927" s="93"/>
      <c r="HH927" s="93"/>
      <c r="HI927" s="93"/>
      <c r="HJ927" s="93"/>
      <c r="HK927" s="93"/>
      <c r="HL927" s="93"/>
      <c r="HM927" s="93"/>
      <c r="HN927" s="93"/>
      <c r="HO927" s="93"/>
      <c r="HP927" s="93"/>
      <c r="HQ927" s="93"/>
      <c r="HR927" s="93"/>
      <c r="HS927" s="93"/>
      <c r="HT927" s="93"/>
      <c r="HU927" s="93"/>
      <c r="HV927" s="93"/>
      <c r="HW927" s="93"/>
      <c r="HX927" s="93"/>
      <c r="HY927" s="93"/>
      <c r="HZ927" s="93"/>
      <c r="IA927" s="93"/>
      <c r="IB927" s="93"/>
      <c r="IC927" s="93"/>
      <c r="ID927" s="93"/>
      <c r="IE927" s="93"/>
      <c r="IF927" s="93"/>
      <c r="IG927" s="93"/>
      <c r="IH927" s="93"/>
      <c r="II927" s="93"/>
      <c r="IJ927" s="93"/>
      <c r="IK927" s="93"/>
      <c r="IL927" s="93"/>
      <c r="IM927" s="93"/>
      <c r="IN927" s="93"/>
      <c r="IO927" s="93"/>
      <c r="IP927" s="93"/>
      <c r="IQ927" s="93"/>
      <c r="IR927" s="93"/>
      <c r="IS927" s="93"/>
      <c r="IT927" s="93"/>
      <c r="IU927" s="93"/>
      <c r="IV927" s="93"/>
      <c r="IW927" s="93"/>
      <c r="IX927" s="93"/>
      <c r="IY927" s="93"/>
      <c r="IZ927" s="93"/>
      <c r="JA927" s="93"/>
      <c r="JB927" s="93"/>
      <c r="JC927" s="93"/>
      <c r="JD927" s="93"/>
      <c r="JE927" s="93"/>
      <c r="JF927" s="93"/>
      <c r="JG927" s="93"/>
      <c r="JH927" s="93"/>
      <c r="JI927" s="93"/>
      <c r="JJ927" s="93"/>
      <c r="JK927" s="93"/>
      <c r="JL927" s="93"/>
      <c r="JM927" s="93"/>
      <c r="JN927" s="93"/>
      <c r="JO927" s="93"/>
      <c r="JP927" s="93"/>
      <c r="JQ927" s="93"/>
      <c r="JR927" s="93"/>
      <c r="JS927" s="93"/>
    </row>
    <row r="928" spans="1:279" x14ac:dyDescent="0.25">
      <c r="A928" s="93"/>
      <c r="B928" s="93"/>
      <c r="C928" s="93"/>
      <c r="D928" s="93"/>
      <c r="E928" s="94"/>
      <c r="F928" s="191"/>
      <c r="G928" s="95"/>
      <c r="H928" s="191"/>
      <c r="I928" s="191"/>
      <c r="J928" s="96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93"/>
      <c r="BQ928" s="93"/>
      <c r="BR928" s="93"/>
      <c r="BS928" s="93"/>
      <c r="BT928" s="93"/>
      <c r="BU928" s="93"/>
      <c r="BV928" s="93"/>
      <c r="BW928" s="93"/>
      <c r="BX928" s="93"/>
      <c r="BY928" s="93"/>
      <c r="BZ928" s="93"/>
      <c r="CA928" s="93"/>
      <c r="CB928" s="93"/>
      <c r="CC928" s="93"/>
      <c r="CD928" s="93"/>
      <c r="CE928" s="93"/>
      <c r="CF928" s="93"/>
      <c r="CG928" s="93"/>
      <c r="CH928" s="93"/>
      <c r="CI928" s="93"/>
      <c r="CJ928" s="93"/>
      <c r="CK928" s="93"/>
      <c r="CL928" s="93"/>
      <c r="CM928" s="93"/>
      <c r="CN928" s="93"/>
      <c r="CO928" s="93"/>
      <c r="CP928" s="93"/>
      <c r="CQ928" s="93"/>
      <c r="CR928" s="93"/>
      <c r="CS928" s="93"/>
      <c r="CT928" s="93"/>
      <c r="CU928" s="93"/>
      <c r="CV928" s="93"/>
      <c r="CW928" s="93"/>
      <c r="CX928" s="93"/>
      <c r="CY928" s="93"/>
      <c r="CZ928" s="93"/>
      <c r="DA928" s="93"/>
      <c r="DB928" s="93"/>
      <c r="DC928" s="93"/>
      <c r="DD928" s="93"/>
      <c r="DE928" s="93"/>
      <c r="DF928" s="93"/>
      <c r="DG928" s="93"/>
      <c r="DH928" s="93"/>
      <c r="DI928" s="93"/>
      <c r="DJ928" s="93"/>
      <c r="DK928" s="93"/>
      <c r="DL928" s="93"/>
      <c r="DM928" s="93"/>
      <c r="DN928" s="93"/>
      <c r="DO928" s="93"/>
      <c r="DP928" s="93"/>
      <c r="DQ928" s="93"/>
      <c r="DR928" s="93"/>
      <c r="DS928" s="93"/>
      <c r="DT928" s="93"/>
      <c r="DU928" s="93"/>
      <c r="DV928" s="93"/>
      <c r="DW928" s="93"/>
      <c r="DX928" s="93"/>
      <c r="DY928" s="93"/>
      <c r="DZ928" s="93"/>
      <c r="EA928" s="93"/>
      <c r="EB928" s="93"/>
      <c r="EC928" s="93"/>
      <c r="ED928" s="93"/>
      <c r="EE928" s="93"/>
      <c r="EF928" s="93"/>
      <c r="EG928" s="93"/>
      <c r="EH928" s="93"/>
      <c r="EI928" s="93"/>
      <c r="EJ928" s="93"/>
      <c r="EK928" s="93"/>
      <c r="EL928" s="93"/>
      <c r="EM928" s="93"/>
      <c r="EN928" s="93"/>
      <c r="EO928" s="93"/>
      <c r="EP928" s="93"/>
      <c r="EQ928" s="93"/>
      <c r="ER928" s="93"/>
      <c r="ES928" s="93"/>
      <c r="ET928" s="93"/>
      <c r="EU928" s="93"/>
      <c r="EV928" s="93"/>
      <c r="EW928" s="93"/>
      <c r="EX928" s="93"/>
      <c r="EY928" s="93"/>
      <c r="EZ928" s="93"/>
      <c r="FA928" s="93"/>
      <c r="FB928" s="93"/>
      <c r="FC928" s="93"/>
      <c r="FD928" s="93"/>
      <c r="FE928" s="93"/>
      <c r="FF928" s="93"/>
      <c r="FG928" s="93"/>
      <c r="FH928" s="93"/>
      <c r="FI928" s="93"/>
      <c r="FJ928" s="93"/>
      <c r="FK928" s="93"/>
      <c r="FL928" s="93"/>
      <c r="FM928" s="93"/>
      <c r="FN928" s="93"/>
      <c r="FO928" s="93"/>
      <c r="FP928" s="93"/>
      <c r="FQ928" s="93"/>
      <c r="FR928" s="93"/>
      <c r="FS928" s="93"/>
      <c r="FT928" s="93"/>
      <c r="FU928" s="93"/>
      <c r="FV928" s="93"/>
      <c r="FW928" s="93"/>
      <c r="FX928" s="93"/>
      <c r="FY928" s="93"/>
      <c r="FZ928" s="93"/>
      <c r="GA928" s="93"/>
      <c r="GB928" s="93"/>
      <c r="GC928" s="93"/>
      <c r="GD928" s="93"/>
      <c r="GE928" s="93"/>
      <c r="GF928" s="93"/>
      <c r="GG928" s="93"/>
      <c r="GH928" s="93"/>
      <c r="GI928" s="93"/>
      <c r="GJ928" s="93"/>
      <c r="GK928" s="93"/>
      <c r="GL928" s="93"/>
      <c r="GM928" s="93"/>
      <c r="GN928" s="93"/>
      <c r="GO928" s="93"/>
      <c r="GP928" s="93"/>
      <c r="GQ928" s="93"/>
      <c r="GR928" s="93"/>
      <c r="GS928" s="93"/>
      <c r="GT928" s="93"/>
      <c r="GU928" s="93"/>
      <c r="GV928" s="93"/>
      <c r="GW928" s="93"/>
      <c r="GX928" s="93"/>
      <c r="GY928" s="93"/>
      <c r="GZ928" s="93"/>
      <c r="HA928" s="93"/>
      <c r="HB928" s="93"/>
      <c r="HC928" s="93"/>
      <c r="HD928" s="93"/>
      <c r="HE928" s="93"/>
      <c r="HF928" s="93"/>
      <c r="HG928" s="93"/>
      <c r="HH928" s="93"/>
      <c r="HI928" s="93"/>
      <c r="HJ928" s="93"/>
      <c r="HK928" s="93"/>
      <c r="HL928" s="93"/>
      <c r="HM928" s="93"/>
      <c r="HN928" s="93"/>
      <c r="HO928" s="93"/>
      <c r="HP928" s="93"/>
      <c r="HQ928" s="93"/>
      <c r="HR928" s="93"/>
      <c r="HS928" s="93"/>
      <c r="HT928" s="93"/>
      <c r="HU928" s="93"/>
      <c r="HV928" s="93"/>
      <c r="HW928" s="93"/>
      <c r="HX928" s="93"/>
      <c r="HY928" s="93"/>
      <c r="HZ928" s="93"/>
      <c r="IA928" s="93"/>
      <c r="IB928" s="93"/>
      <c r="IC928" s="93"/>
      <c r="ID928" s="93"/>
      <c r="IE928" s="93"/>
      <c r="IF928" s="93"/>
      <c r="IG928" s="93"/>
      <c r="IH928" s="93"/>
      <c r="II928" s="93"/>
      <c r="IJ928" s="93"/>
      <c r="IK928" s="93"/>
      <c r="IL928" s="93"/>
      <c r="IM928" s="93"/>
      <c r="IN928" s="93"/>
      <c r="IO928" s="93"/>
      <c r="IP928" s="93"/>
      <c r="IQ928" s="93"/>
      <c r="IR928" s="93"/>
      <c r="IS928" s="93"/>
      <c r="IT928" s="93"/>
      <c r="IU928" s="93"/>
      <c r="IV928" s="93"/>
      <c r="IW928" s="93"/>
      <c r="IX928" s="93"/>
      <c r="IY928" s="93"/>
      <c r="IZ928" s="93"/>
      <c r="JA928" s="93"/>
      <c r="JB928" s="93"/>
      <c r="JC928" s="93"/>
      <c r="JD928" s="93"/>
      <c r="JE928" s="93"/>
      <c r="JF928" s="93"/>
      <c r="JG928" s="93"/>
      <c r="JH928" s="93"/>
      <c r="JI928" s="93"/>
      <c r="JJ928" s="93"/>
      <c r="JK928" s="93"/>
      <c r="JL928" s="93"/>
      <c r="JM928" s="93"/>
      <c r="JN928" s="93"/>
      <c r="JO928" s="93"/>
      <c r="JP928" s="93"/>
      <c r="JQ928" s="93"/>
      <c r="JR928" s="93"/>
      <c r="JS928" s="93"/>
    </row>
    <row r="929" spans="1:279" x14ac:dyDescent="0.25">
      <c r="A929" s="93"/>
      <c r="B929" s="93"/>
      <c r="C929" s="93"/>
      <c r="D929" s="93"/>
      <c r="E929" s="94"/>
      <c r="F929" s="191"/>
      <c r="G929" s="95"/>
      <c r="H929" s="191"/>
      <c r="I929" s="191"/>
      <c r="J929" s="96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93"/>
      <c r="BQ929" s="93"/>
      <c r="BR929" s="93"/>
      <c r="BS929" s="93"/>
      <c r="BT929" s="93"/>
      <c r="BU929" s="93"/>
      <c r="BV929" s="93"/>
      <c r="BW929" s="93"/>
      <c r="BX929" s="93"/>
      <c r="BY929" s="93"/>
      <c r="BZ929" s="93"/>
      <c r="CA929" s="93"/>
      <c r="CB929" s="93"/>
      <c r="CC929" s="93"/>
      <c r="CD929" s="93"/>
      <c r="CE929" s="93"/>
      <c r="CF929" s="93"/>
      <c r="CG929" s="93"/>
      <c r="CH929" s="93"/>
      <c r="CI929" s="93"/>
      <c r="CJ929" s="93"/>
      <c r="CK929" s="93"/>
      <c r="CL929" s="93"/>
      <c r="CM929" s="93"/>
      <c r="CN929" s="93"/>
      <c r="CO929" s="93"/>
      <c r="CP929" s="93"/>
      <c r="CQ929" s="93"/>
      <c r="CR929" s="93"/>
      <c r="CS929" s="93"/>
      <c r="CT929" s="93"/>
      <c r="CU929" s="93"/>
      <c r="CV929" s="93"/>
      <c r="CW929" s="93"/>
      <c r="CX929" s="93"/>
      <c r="CY929" s="93"/>
      <c r="CZ929" s="93"/>
      <c r="DA929" s="93"/>
      <c r="DB929" s="93"/>
      <c r="DC929" s="93"/>
      <c r="DD929" s="93"/>
      <c r="DE929" s="93"/>
      <c r="DF929" s="93"/>
      <c r="DG929" s="93"/>
      <c r="DH929" s="93"/>
      <c r="DI929" s="93"/>
      <c r="DJ929" s="93"/>
      <c r="DK929" s="93"/>
      <c r="DL929" s="93"/>
      <c r="DM929" s="93"/>
      <c r="DN929" s="93"/>
      <c r="DO929" s="93"/>
      <c r="DP929" s="93"/>
      <c r="DQ929" s="93"/>
      <c r="DR929" s="93"/>
      <c r="DS929" s="93"/>
      <c r="DT929" s="93"/>
      <c r="DU929" s="93"/>
      <c r="DV929" s="93"/>
      <c r="DW929" s="93"/>
      <c r="DX929" s="93"/>
      <c r="DY929" s="93"/>
      <c r="DZ929" s="93"/>
      <c r="EA929" s="93"/>
      <c r="EB929" s="93"/>
      <c r="EC929" s="93"/>
      <c r="ED929" s="93"/>
      <c r="EE929" s="93"/>
      <c r="EF929" s="93"/>
      <c r="EG929" s="93"/>
      <c r="EH929" s="93"/>
      <c r="EI929" s="93"/>
      <c r="EJ929" s="93"/>
      <c r="EK929" s="93"/>
      <c r="EL929" s="93"/>
      <c r="EM929" s="93"/>
      <c r="EN929" s="93"/>
      <c r="EO929" s="93"/>
      <c r="EP929" s="93"/>
      <c r="EQ929" s="93"/>
      <c r="ER929" s="93"/>
      <c r="ES929" s="93"/>
      <c r="ET929" s="93"/>
      <c r="EU929" s="93"/>
      <c r="EV929" s="93"/>
      <c r="EW929" s="93"/>
      <c r="EX929" s="93"/>
      <c r="EY929" s="93"/>
      <c r="EZ929" s="93"/>
      <c r="FA929" s="93"/>
      <c r="FB929" s="93"/>
      <c r="FC929" s="93"/>
      <c r="FD929" s="93"/>
      <c r="FE929" s="93"/>
      <c r="FF929" s="93"/>
      <c r="FG929" s="93"/>
      <c r="FH929" s="93"/>
      <c r="FI929" s="93"/>
      <c r="FJ929" s="93"/>
      <c r="FK929" s="93"/>
      <c r="FL929" s="93"/>
      <c r="FM929" s="93"/>
      <c r="FN929" s="93"/>
      <c r="FO929" s="93"/>
      <c r="FP929" s="93"/>
      <c r="FQ929" s="93"/>
      <c r="FR929" s="93"/>
      <c r="FS929" s="93"/>
      <c r="FT929" s="93"/>
      <c r="FU929" s="93"/>
      <c r="FV929" s="93"/>
      <c r="FW929" s="93"/>
      <c r="FX929" s="93"/>
      <c r="FY929" s="93"/>
      <c r="FZ929" s="93"/>
      <c r="GA929" s="93"/>
      <c r="GB929" s="93"/>
      <c r="GC929" s="93"/>
      <c r="GD929" s="93"/>
      <c r="GE929" s="93"/>
      <c r="GF929" s="93"/>
      <c r="GG929" s="93"/>
      <c r="GH929" s="93"/>
      <c r="GI929" s="93"/>
      <c r="GJ929" s="93"/>
      <c r="GK929" s="93"/>
      <c r="GL929" s="93"/>
      <c r="GM929" s="93"/>
      <c r="GN929" s="93"/>
      <c r="GO929" s="93"/>
      <c r="GP929" s="93"/>
      <c r="GQ929" s="93"/>
      <c r="GR929" s="93"/>
      <c r="GS929" s="93"/>
      <c r="GT929" s="93"/>
      <c r="GU929" s="93"/>
      <c r="GV929" s="93"/>
      <c r="GW929" s="93"/>
      <c r="GX929" s="93"/>
      <c r="GY929" s="93"/>
      <c r="GZ929" s="93"/>
      <c r="HA929" s="93"/>
      <c r="HB929" s="93"/>
      <c r="HC929" s="93"/>
      <c r="HD929" s="93"/>
      <c r="HE929" s="93"/>
      <c r="HF929" s="93"/>
      <c r="HG929" s="93"/>
      <c r="HH929" s="93"/>
      <c r="HI929" s="93"/>
      <c r="HJ929" s="93"/>
      <c r="HK929" s="93"/>
      <c r="HL929" s="93"/>
      <c r="HM929" s="93"/>
      <c r="HN929" s="93"/>
      <c r="HO929" s="93"/>
      <c r="HP929" s="93"/>
      <c r="HQ929" s="93"/>
      <c r="HR929" s="93"/>
      <c r="HS929" s="93"/>
      <c r="HT929" s="93"/>
      <c r="HU929" s="93"/>
      <c r="HV929" s="93"/>
      <c r="HW929" s="93"/>
      <c r="HX929" s="93"/>
      <c r="HY929" s="93"/>
      <c r="HZ929" s="93"/>
      <c r="IA929" s="93"/>
      <c r="IB929" s="93"/>
      <c r="IC929" s="93"/>
      <c r="ID929" s="93"/>
      <c r="IE929" s="93"/>
      <c r="IF929" s="93"/>
      <c r="IG929" s="93"/>
      <c r="IH929" s="93"/>
      <c r="II929" s="93"/>
      <c r="IJ929" s="93"/>
      <c r="IK929" s="93"/>
      <c r="IL929" s="93"/>
      <c r="IM929" s="93"/>
      <c r="IN929" s="93"/>
      <c r="IO929" s="93"/>
      <c r="IP929" s="93"/>
      <c r="IQ929" s="93"/>
      <c r="IR929" s="93"/>
      <c r="IS929" s="93"/>
      <c r="IT929" s="93"/>
      <c r="IU929" s="93"/>
      <c r="IV929" s="93"/>
      <c r="IW929" s="93"/>
      <c r="IX929" s="93"/>
      <c r="IY929" s="93"/>
      <c r="IZ929" s="93"/>
      <c r="JA929" s="93"/>
      <c r="JB929" s="93"/>
      <c r="JC929" s="93"/>
      <c r="JD929" s="93"/>
      <c r="JE929" s="93"/>
      <c r="JF929" s="93"/>
      <c r="JG929" s="93"/>
      <c r="JH929" s="93"/>
      <c r="JI929" s="93"/>
      <c r="JJ929" s="93"/>
      <c r="JK929" s="93"/>
      <c r="JL929" s="93"/>
      <c r="JM929" s="93"/>
      <c r="JN929" s="93"/>
      <c r="JO929" s="93"/>
      <c r="JP929" s="93"/>
      <c r="JQ929" s="93"/>
      <c r="JR929" s="93"/>
      <c r="JS929" s="93"/>
    </row>
    <row r="930" spans="1:279" x14ac:dyDescent="0.25">
      <c r="A930" s="93"/>
      <c r="B930" s="93"/>
      <c r="C930" s="93"/>
      <c r="D930" s="93"/>
      <c r="E930" s="94"/>
      <c r="F930" s="191"/>
      <c r="G930" s="95"/>
      <c r="H930" s="191"/>
      <c r="I930" s="191"/>
      <c r="J930" s="96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3"/>
      <c r="BL930" s="93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3"/>
      <c r="CG930" s="93"/>
      <c r="CH930" s="93"/>
      <c r="CI930" s="93"/>
      <c r="CJ930" s="93"/>
      <c r="CK930" s="93"/>
      <c r="CL930" s="93"/>
      <c r="CM930" s="93"/>
      <c r="CN930" s="93"/>
      <c r="CO930" s="93"/>
      <c r="CP930" s="93"/>
      <c r="CQ930" s="93"/>
      <c r="CR930" s="93"/>
      <c r="CS930" s="93"/>
      <c r="CT930" s="93"/>
      <c r="CU930" s="93"/>
      <c r="CV930" s="93"/>
      <c r="CW930" s="93"/>
      <c r="CX930" s="93"/>
      <c r="CY930" s="93"/>
      <c r="CZ930" s="93"/>
      <c r="DA930" s="93"/>
      <c r="DB930" s="93"/>
      <c r="DC930" s="93"/>
      <c r="DD930" s="93"/>
      <c r="DE930" s="93"/>
      <c r="DF930" s="93"/>
      <c r="DG930" s="93"/>
      <c r="DH930" s="93"/>
      <c r="DI930" s="93"/>
      <c r="DJ930" s="93"/>
      <c r="DK930" s="93"/>
      <c r="DL930" s="93"/>
      <c r="DM930" s="93"/>
      <c r="DN930" s="93"/>
      <c r="DO930" s="93"/>
      <c r="DP930" s="93"/>
      <c r="DQ930" s="93"/>
      <c r="DR930" s="93"/>
      <c r="DS930" s="93"/>
      <c r="DT930" s="93"/>
      <c r="DU930" s="93"/>
      <c r="DV930" s="93"/>
      <c r="DW930" s="93"/>
      <c r="DX930" s="93"/>
      <c r="DY930" s="93"/>
      <c r="DZ930" s="93"/>
      <c r="EA930" s="93"/>
      <c r="EB930" s="93"/>
      <c r="EC930" s="93"/>
      <c r="ED930" s="93"/>
      <c r="EE930" s="93"/>
      <c r="EF930" s="93"/>
      <c r="EG930" s="93"/>
      <c r="EH930" s="93"/>
      <c r="EI930" s="93"/>
      <c r="EJ930" s="93"/>
      <c r="EK930" s="93"/>
      <c r="EL930" s="93"/>
      <c r="EM930" s="93"/>
      <c r="EN930" s="93"/>
      <c r="EO930" s="93"/>
      <c r="EP930" s="93"/>
      <c r="EQ930" s="93"/>
      <c r="ER930" s="93"/>
      <c r="ES930" s="93"/>
      <c r="ET930" s="93"/>
      <c r="EU930" s="93"/>
      <c r="EV930" s="93"/>
      <c r="EW930" s="93"/>
      <c r="EX930" s="93"/>
      <c r="EY930" s="93"/>
      <c r="EZ930" s="93"/>
      <c r="FA930" s="93"/>
      <c r="FB930" s="93"/>
      <c r="FC930" s="93"/>
      <c r="FD930" s="93"/>
      <c r="FE930" s="93"/>
      <c r="FF930" s="93"/>
      <c r="FG930" s="93"/>
      <c r="FH930" s="93"/>
      <c r="FI930" s="93"/>
      <c r="FJ930" s="93"/>
      <c r="FK930" s="93"/>
      <c r="FL930" s="93"/>
      <c r="FM930" s="93"/>
      <c r="FN930" s="93"/>
      <c r="FO930" s="93"/>
      <c r="FP930" s="93"/>
      <c r="FQ930" s="93"/>
      <c r="FR930" s="93"/>
      <c r="FS930" s="93"/>
      <c r="FT930" s="93"/>
      <c r="FU930" s="93"/>
      <c r="FV930" s="93"/>
      <c r="FW930" s="93"/>
      <c r="FX930" s="93"/>
      <c r="FY930" s="93"/>
      <c r="FZ930" s="93"/>
      <c r="GA930" s="93"/>
      <c r="GB930" s="93"/>
      <c r="GC930" s="93"/>
      <c r="GD930" s="93"/>
      <c r="GE930" s="93"/>
      <c r="GF930" s="93"/>
      <c r="GG930" s="93"/>
      <c r="GH930" s="93"/>
      <c r="GI930" s="93"/>
      <c r="GJ930" s="93"/>
      <c r="GK930" s="93"/>
      <c r="GL930" s="93"/>
      <c r="GM930" s="93"/>
      <c r="GN930" s="93"/>
      <c r="GO930" s="93"/>
      <c r="GP930" s="93"/>
      <c r="GQ930" s="93"/>
      <c r="GR930" s="93"/>
      <c r="GS930" s="93"/>
      <c r="GT930" s="93"/>
      <c r="GU930" s="93"/>
      <c r="GV930" s="93"/>
      <c r="GW930" s="93"/>
      <c r="GX930" s="93"/>
      <c r="GY930" s="93"/>
      <c r="GZ930" s="93"/>
      <c r="HA930" s="93"/>
      <c r="HB930" s="93"/>
      <c r="HC930" s="93"/>
      <c r="HD930" s="93"/>
      <c r="HE930" s="93"/>
      <c r="HF930" s="93"/>
      <c r="HG930" s="93"/>
      <c r="HH930" s="93"/>
      <c r="HI930" s="93"/>
      <c r="HJ930" s="93"/>
      <c r="HK930" s="93"/>
      <c r="HL930" s="93"/>
      <c r="HM930" s="93"/>
      <c r="HN930" s="93"/>
      <c r="HO930" s="93"/>
      <c r="HP930" s="93"/>
      <c r="HQ930" s="93"/>
      <c r="HR930" s="93"/>
      <c r="HS930" s="93"/>
      <c r="HT930" s="93"/>
      <c r="HU930" s="93"/>
      <c r="HV930" s="93"/>
      <c r="HW930" s="93"/>
      <c r="HX930" s="93"/>
      <c r="HY930" s="93"/>
      <c r="HZ930" s="93"/>
      <c r="IA930" s="93"/>
      <c r="IB930" s="93"/>
      <c r="IC930" s="93"/>
      <c r="ID930" s="93"/>
      <c r="IE930" s="93"/>
      <c r="IF930" s="93"/>
      <c r="IG930" s="93"/>
      <c r="IH930" s="93"/>
      <c r="II930" s="93"/>
      <c r="IJ930" s="93"/>
      <c r="IK930" s="93"/>
      <c r="IL930" s="93"/>
      <c r="IM930" s="93"/>
      <c r="IN930" s="93"/>
      <c r="IO930" s="93"/>
      <c r="IP930" s="93"/>
      <c r="IQ930" s="93"/>
      <c r="IR930" s="93"/>
      <c r="IS930" s="93"/>
      <c r="IT930" s="93"/>
      <c r="IU930" s="93"/>
      <c r="IV930" s="93"/>
      <c r="IW930" s="93"/>
      <c r="IX930" s="93"/>
      <c r="IY930" s="93"/>
      <c r="IZ930" s="93"/>
      <c r="JA930" s="93"/>
      <c r="JB930" s="93"/>
      <c r="JC930" s="93"/>
      <c r="JD930" s="93"/>
      <c r="JE930" s="93"/>
      <c r="JF930" s="93"/>
      <c r="JG930" s="93"/>
      <c r="JH930" s="93"/>
      <c r="JI930" s="93"/>
      <c r="JJ930" s="93"/>
      <c r="JK930" s="93"/>
      <c r="JL930" s="93"/>
      <c r="JM930" s="93"/>
      <c r="JN930" s="93"/>
      <c r="JO930" s="93"/>
      <c r="JP930" s="93"/>
      <c r="JQ930" s="93"/>
      <c r="JR930" s="93"/>
      <c r="JS930" s="93"/>
    </row>
    <row r="931" spans="1:279" x14ac:dyDescent="0.25">
      <c r="A931" s="93"/>
      <c r="B931" s="93"/>
      <c r="C931" s="93"/>
      <c r="D931" s="93"/>
      <c r="E931" s="94"/>
      <c r="F931" s="191"/>
      <c r="G931" s="95"/>
      <c r="H931" s="191"/>
      <c r="I931" s="191"/>
      <c r="J931" s="96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3"/>
      <c r="BL931" s="93"/>
      <c r="BM931" s="93"/>
      <c r="BN931" s="93"/>
      <c r="BO931" s="93"/>
      <c r="BP931" s="93"/>
      <c r="BQ931" s="93"/>
      <c r="BR931" s="93"/>
      <c r="BS931" s="93"/>
      <c r="BT931" s="93"/>
      <c r="BU931" s="93"/>
      <c r="BV931" s="93"/>
      <c r="BW931" s="93"/>
      <c r="BX931" s="93"/>
      <c r="BY931" s="93"/>
      <c r="BZ931" s="93"/>
      <c r="CA931" s="93"/>
      <c r="CB931" s="93"/>
      <c r="CC931" s="93"/>
      <c r="CD931" s="93"/>
      <c r="CE931" s="93"/>
      <c r="CF931" s="93"/>
      <c r="CG931" s="93"/>
      <c r="CH931" s="93"/>
      <c r="CI931" s="93"/>
      <c r="CJ931" s="93"/>
      <c r="CK931" s="93"/>
      <c r="CL931" s="93"/>
      <c r="CM931" s="93"/>
      <c r="CN931" s="93"/>
      <c r="CO931" s="93"/>
      <c r="CP931" s="93"/>
      <c r="CQ931" s="93"/>
      <c r="CR931" s="93"/>
      <c r="CS931" s="93"/>
      <c r="CT931" s="93"/>
      <c r="CU931" s="93"/>
      <c r="CV931" s="93"/>
      <c r="CW931" s="93"/>
      <c r="CX931" s="93"/>
      <c r="CY931" s="93"/>
      <c r="CZ931" s="93"/>
      <c r="DA931" s="93"/>
      <c r="DB931" s="93"/>
      <c r="DC931" s="93"/>
      <c r="DD931" s="93"/>
      <c r="DE931" s="93"/>
      <c r="DF931" s="93"/>
      <c r="DG931" s="93"/>
      <c r="DH931" s="93"/>
      <c r="DI931" s="93"/>
      <c r="DJ931" s="93"/>
      <c r="DK931" s="93"/>
      <c r="DL931" s="93"/>
      <c r="DM931" s="93"/>
      <c r="DN931" s="93"/>
      <c r="DO931" s="93"/>
      <c r="DP931" s="93"/>
      <c r="DQ931" s="93"/>
      <c r="DR931" s="93"/>
      <c r="DS931" s="93"/>
      <c r="DT931" s="93"/>
      <c r="DU931" s="93"/>
      <c r="DV931" s="93"/>
      <c r="DW931" s="93"/>
      <c r="DX931" s="93"/>
      <c r="DY931" s="93"/>
      <c r="DZ931" s="93"/>
      <c r="EA931" s="93"/>
      <c r="EB931" s="93"/>
      <c r="EC931" s="93"/>
      <c r="ED931" s="93"/>
      <c r="EE931" s="93"/>
      <c r="EF931" s="93"/>
      <c r="EG931" s="93"/>
      <c r="EH931" s="93"/>
      <c r="EI931" s="93"/>
      <c r="EJ931" s="93"/>
      <c r="EK931" s="93"/>
      <c r="EL931" s="93"/>
      <c r="EM931" s="93"/>
      <c r="EN931" s="93"/>
      <c r="EO931" s="93"/>
      <c r="EP931" s="93"/>
      <c r="EQ931" s="93"/>
      <c r="ER931" s="93"/>
      <c r="ES931" s="93"/>
      <c r="ET931" s="93"/>
      <c r="EU931" s="93"/>
      <c r="EV931" s="93"/>
      <c r="EW931" s="93"/>
      <c r="EX931" s="93"/>
      <c r="EY931" s="93"/>
      <c r="EZ931" s="93"/>
      <c r="FA931" s="93"/>
      <c r="FB931" s="93"/>
      <c r="FC931" s="93"/>
      <c r="FD931" s="93"/>
      <c r="FE931" s="93"/>
      <c r="FF931" s="93"/>
      <c r="FG931" s="93"/>
      <c r="FH931" s="93"/>
      <c r="FI931" s="93"/>
      <c r="FJ931" s="93"/>
      <c r="FK931" s="93"/>
      <c r="FL931" s="93"/>
      <c r="FM931" s="93"/>
      <c r="FN931" s="93"/>
      <c r="FO931" s="93"/>
      <c r="FP931" s="93"/>
      <c r="FQ931" s="93"/>
      <c r="FR931" s="93"/>
      <c r="FS931" s="93"/>
      <c r="FT931" s="93"/>
      <c r="FU931" s="93"/>
      <c r="FV931" s="93"/>
      <c r="FW931" s="93"/>
      <c r="FX931" s="93"/>
      <c r="FY931" s="93"/>
      <c r="FZ931" s="93"/>
      <c r="GA931" s="93"/>
      <c r="GB931" s="93"/>
      <c r="GC931" s="93"/>
      <c r="GD931" s="93"/>
      <c r="GE931" s="93"/>
      <c r="GF931" s="93"/>
      <c r="GG931" s="93"/>
      <c r="GH931" s="93"/>
      <c r="GI931" s="93"/>
      <c r="GJ931" s="93"/>
      <c r="GK931" s="93"/>
      <c r="GL931" s="93"/>
      <c r="GM931" s="93"/>
      <c r="GN931" s="93"/>
      <c r="GO931" s="93"/>
      <c r="GP931" s="93"/>
      <c r="GQ931" s="93"/>
      <c r="GR931" s="93"/>
      <c r="GS931" s="93"/>
      <c r="GT931" s="93"/>
      <c r="GU931" s="93"/>
      <c r="GV931" s="93"/>
      <c r="GW931" s="93"/>
      <c r="GX931" s="93"/>
      <c r="GY931" s="93"/>
      <c r="GZ931" s="93"/>
      <c r="HA931" s="93"/>
      <c r="HB931" s="93"/>
      <c r="HC931" s="93"/>
      <c r="HD931" s="93"/>
      <c r="HE931" s="93"/>
      <c r="HF931" s="93"/>
      <c r="HG931" s="93"/>
      <c r="HH931" s="93"/>
      <c r="HI931" s="93"/>
      <c r="HJ931" s="93"/>
      <c r="HK931" s="93"/>
      <c r="HL931" s="93"/>
      <c r="HM931" s="93"/>
      <c r="HN931" s="93"/>
      <c r="HO931" s="93"/>
      <c r="HP931" s="93"/>
      <c r="HQ931" s="93"/>
      <c r="HR931" s="93"/>
      <c r="HS931" s="93"/>
      <c r="HT931" s="93"/>
      <c r="HU931" s="93"/>
      <c r="HV931" s="93"/>
      <c r="HW931" s="93"/>
      <c r="HX931" s="93"/>
      <c r="HY931" s="93"/>
      <c r="HZ931" s="93"/>
      <c r="IA931" s="93"/>
      <c r="IB931" s="93"/>
      <c r="IC931" s="93"/>
      <c r="ID931" s="93"/>
      <c r="IE931" s="93"/>
      <c r="IF931" s="93"/>
      <c r="IG931" s="93"/>
      <c r="IH931" s="93"/>
      <c r="II931" s="93"/>
      <c r="IJ931" s="93"/>
      <c r="IK931" s="93"/>
      <c r="IL931" s="93"/>
      <c r="IM931" s="93"/>
      <c r="IN931" s="93"/>
      <c r="IO931" s="93"/>
      <c r="IP931" s="93"/>
      <c r="IQ931" s="93"/>
      <c r="IR931" s="93"/>
      <c r="IS931" s="93"/>
      <c r="IT931" s="93"/>
      <c r="IU931" s="93"/>
      <c r="IV931" s="93"/>
      <c r="IW931" s="93"/>
      <c r="IX931" s="93"/>
      <c r="IY931" s="93"/>
      <c r="IZ931" s="93"/>
      <c r="JA931" s="93"/>
      <c r="JB931" s="93"/>
      <c r="JC931" s="93"/>
      <c r="JD931" s="93"/>
      <c r="JE931" s="93"/>
      <c r="JF931" s="93"/>
      <c r="JG931" s="93"/>
      <c r="JH931" s="93"/>
      <c r="JI931" s="93"/>
      <c r="JJ931" s="93"/>
      <c r="JK931" s="93"/>
      <c r="JL931" s="93"/>
      <c r="JM931" s="93"/>
      <c r="JN931" s="93"/>
      <c r="JO931" s="93"/>
      <c r="JP931" s="93"/>
      <c r="JQ931" s="93"/>
      <c r="JR931" s="93"/>
      <c r="JS931" s="93"/>
    </row>
    <row r="932" spans="1:279" x14ac:dyDescent="0.25">
      <c r="A932" s="93"/>
      <c r="B932" s="93"/>
      <c r="C932" s="93"/>
      <c r="D932" s="93"/>
      <c r="E932" s="94"/>
      <c r="F932" s="191"/>
      <c r="G932" s="95"/>
      <c r="H932" s="191"/>
      <c r="I932" s="191"/>
      <c r="J932" s="96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3"/>
      <c r="BL932" s="93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3"/>
      <c r="CG932" s="93"/>
      <c r="CH932" s="93"/>
      <c r="CI932" s="93"/>
      <c r="CJ932" s="93"/>
      <c r="CK932" s="93"/>
      <c r="CL932" s="93"/>
      <c r="CM932" s="93"/>
      <c r="CN932" s="93"/>
      <c r="CO932" s="93"/>
      <c r="CP932" s="93"/>
      <c r="CQ932" s="93"/>
      <c r="CR932" s="93"/>
      <c r="CS932" s="93"/>
      <c r="CT932" s="93"/>
      <c r="CU932" s="93"/>
      <c r="CV932" s="93"/>
      <c r="CW932" s="93"/>
      <c r="CX932" s="93"/>
      <c r="CY932" s="93"/>
      <c r="CZ932" s="93"/>
      <c r="DA932" s="93"/>
      <c r="DB932" s="93"/>
      <c r="DC932" s="93"/>
      <c r="DD932" s="93"/>
      <c r="DE932" s="93"/>
      <c r="DF932" s="93"/>
      <c r="DG932" s="93"/>
      <c r="DH932" s="93"/>
      <c r="DI932" s="93"/>
      <c r="DJ932" s="93"/>
      <c r="DK932" s="93"/>
      <c r="DL932" s="93"/>
      <c r="DM932" s="93"/>
      <c r="DN932" s="93"/>
      <c r="DO932" s="93"/>
      <c r="DP932" s="93"/>
      <c r="DQ932" s="93"/>
      <c r="DR932" s="93"/>
      <c r="DS932" s="93"/>
      <c r="DT932" s="93"/>
      <c r="DU932" s="93"/>
      <c r="DV932" s="93"/>
      <c r="DW932" s="93"/>
      <c r="DX932" s="93"/>
      <c r="DY932" s="93"/>
      <c r="DZ932" s="93"/>
      <c r="EA932" s="93"/>
      <c r="EB932" s="93"/>
      <c r="EC932" s="93"/>
      <c r="ED932" s="93"/>
      <c r="EE932" s="93"/>
      <c r="EF932" s="93"/>
      <c r="EG932" s="93"/>
      <c r="EH932" s="93"/>
      <c r="EI932" s="93"/>
      <c r="EJ932" s="93"/>
      <c r="EK932" s="93"/>
      <c r="EL932" s="93"/>
      <c r="EM932" s="93"/>
      <c r="EN932" s="93"/>
      <c r="EO932" s="93"/>
      <c r="EP932" s="93"/>
      <c r="EQ932" s="93"/>
      <c r="ER932" s="93"/>
      <c r="ES932" s="93"/>
      <c r="ET932" s="93"/>
      <c r="EU932" s="93"/>
      <c r="EV932" s="93"/>
      <c r="EW932" s="93"/>
      <c r="EX932" s="93"/>
      <c r="EY932" s="93"/>
      <c r="EZ932" s="93"/>
      <c r="FA932" s="93"/>
      <c r="FB932" s="93"/>
      <c r="FC932" s="93"/>
      <c r="FD932" s="93"/>
      <c r="FE932" s="93"/>
      <c r="FF932" s="93"/>
      <c r="FG932" s="93"/>
      <c r="FH932" s="93"/>
      <c r="FI932" s="93"/>
      <c r="FJ932" s="93"/>
      <c r="FK932" s="93"/>
      <c r="FL932" s="93"/>
      <c r="FM932" s="93"/>
      <c r="FN932" s="93"/>
      <c r="FO932" s="93"/>
      <c r="FP932" s="93"/>
      <c r="FQ932" s="93"/>
      <c r="FR932" s="93"/>
      <c r="FS932" s="93"/>
      <c r="FT932" s="93"/>
      <c r="FU932" s="93"/>
      <c r="FV932" s="93"/>
      <c r="FW932" s="93"/>
      <c r="FX932" s="93"/>
      <c r="FY932" s="93"/>
      <c r="FZ932" s="93"/>
      <c r="GA932" s="93"/>
      <c r="GB932" s="93"/>
      <c r="GC932" s="93"/>
      <c r="GD932" s="93"/>
      <c r="GE932" s="93"/>
      <c r="GF932" s="93"/>
      <c r="GG932" s="93"/>
      <c r="GH932" s="93"/>
      <c r="GI932" s="93"/>
      <c r="GJ932" s="93"/>
      <c r="GK932" s="93"/>
      <c r="GL932" s="93"/>
      <c r="GM932" s="93"/>
      <c r="GN932" s="93"/>
      <c r="GO932" s="93"/>
      <c r="GP932" s="93"/>
      <c r="GQ932" s="93"/>
      <c r="GR932" s="93"/>
      <c r="GS932" s="93"/>
      <c r="GT932" s="93"/>
      <c r="GU932" s="93"/>
      <c r="GV932" s="93"/>
      <c r="GW932" s="93"/>
      <c r="GX932" s="93"/>
      <c r="GY932" s="93"/>
      <c r="GZ932" s="93"/>
      <c r="HA932" s="93"/>
      <c r="HB932" s="93"/>
      <c r="HC932" s="93"/>
      <c r="HD932" s="93"/>
      <c r="HE932" s="93"/>
      <c r="HF932" s="93"/>
      <c r="HG932" s="93"/>
      <c r="HH932" s="93"/>
      <c r="HI932" s="93"/>
      <c r="HJ932" s="93"/>
      <c r="HK932" s="93"/>
      <c r="HL932" s="93"/>
      <c r="HM932" s="93"/>
      <c r="HN932" s="93"/>
      <c r="HO932" s="93"/>
      <c r="HP932" s="93"/>
      <c r="HQ932" s="93"/>
      <c r="HR932" s="93"/>
      <c r="HS932" s="93"/>
      <c r="HT932" s="93"/>
      <c r="HU932" s="93"/>
      <c r="HV932" s="93"/>
      <c r="HW932" s="93"/>
      <c r="HX932" s="93"/>
      <c r="HY932" s="93"/>
      <c r="HZ932" s="93"/>
      <c r="IA932" s="93"/>
      <c r="IB932" s="93"/>
      <c r="IC932" s="93"/>
      <c r="ID932" s="93"/>
      <c r="IE932" s="93"/>
      <c r="IF932" s="93"/>
      <c r="IG932" s="93"/>
      <c r="IH932" s="93"/>
      <c r="II932" s="93"/>
      <c r="IJ932" s="93"/>
      <c r="IK932" s="93"/>
      <c r="IL932" s="93"/>
      <c r="IM932" s="93"/>
      <c r="IN932" s="93"/>
      <c r="IO932" s="93"/>
      <c r="IP932" s="93"/>
      <c r="IQ932" s="93"/>
      <c r="IR932" s="93"/>
      <c r="IS932" s="93"/>
      <c r="IT932" s="93"/>
      <c r="IU932" s="93"/>
      <c r="IV932" s="93"/>
      <c r="IW932" s="93"/>
      <c r="IX932" s="93"/>
      <c r="IY932" s="93"/>
      <c r="IZ932" s="93"/>
      <c r="JA932" s="93"/>
      <c r="JB932" s="93"/>
      <c r="JC932" s="93"/>
      <c r="JD932" s="93"/>
      <c r="JE932" s="93"/>
      <c r="JF932" s="93"/>
      <c r="JG932" s="93"/>
      <c r="JH932" s="93"/>
      <c r="JI932" s="93"/>
      <c r="JJ932" s="93"/>
      <c r="JK932" s="93"/>
      <c r="JL932" s="93"/>
      <c r="JM932" s="93"/>
      <c r="JN932" s="93"/>
      <c r="JO932" s="93"/>
      <c r="JP932" s="93"/>
      <c r="JQ932" s="93"/>
      <c r="JR932" s="93"/>
      <c r="JS932" s="93"/>
    </row>
    <row r="933" spans="1:279" x14ac:dyDescent="0.25">
      <c r="A933" s="93"/>
      <c r="B933" s="93"/>
      <c r="C933" s="93"/>
      <c r="D933" s="93"/>
      <c r="E933" s="94"/>
      <c r="F933" s="191"/>
      <c r="G933" s="95"/>
      <c r="H933" s="191"/>
      <c r="I933" s="191"/>
      <c r="J933" s="96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3"/>
      <c r="BL933" s="93"/>
      <c r="BM933" s="93"/>
      <c r="BN933" s="93"/>
      <c r="BO933" s="93"/>
      <c r="BP933" s="93"/>
      <c r="BQ933" s="93"/>
      <c r="BR933" s="93"/>
      <c r="BS933" s="93"/>
      <c r="BT933" s="93"/>
      <c r="BU933" s="93"/>
      <c r="BV933" s="93"/>
      <c r="BW933" s="93"/>
      <c r="BX933" s="93"/>
      <c r="BY933" s="93"/>
      <c r="BZ933" s="93"/>
      <c r="CA933" s="93"/>
      <c r="CB933" s="93"/>
      <c r="CC933" s="93"/>
      <c r="CD933" s="93"/>
      <c r="CE933" s="93"/>
      <c r="CF933" s="93"/>
      <c r="CG933" s="93"/>
      <c r="CH933" s="93"/>
      <c r="CI933" s="93"/>
      <c r="CJ933" s="93"/>
      <c r="CK933" s="93"/>
      <c r="CL933" s="93"/>
      <c r="CM933" s="93"/>
      <c r="CN933" s="93"/>
      <c r="CO933" s="93"/>
      <c r="CP933" s="93"/>
      <c r="CQ933" s="93"/>
      <c r="CR933" s="93"/>
      <c r="CS933" s="93"/>
      <c r="CT933" s="93"/>
      <c r="CU933" s="93"/>
      <c r="CV933" s="93"/>
      <c r="CW933" s="93"/>
      <c r="CX933" s="93"/>
      <c r="CY933" s="93"/>
      <c r="CZ933" s="93"/>
      <c r="DA933" s="93"/>
      <c r="DB933" s="93"/>
      <c r="DC933" s="93"/>
      <c r="DD933" s="93"/>
      <c r="DE933" s="93"/>
      <c r="DF933" s="93"/>
      <c r="DG933" s="93"/>
      <c r="DH933" s="93"/>
      <c r="DI933" s="93"/>
      <c r="DJ933" s="93"/>
      <c r="DK933" s="93"/>
      <c r="DL933" s="93"/>
      <c r="DM933" s="93"/>
      <c r="DN933" s="93"/>
      <c r="DO933" s="93"/>
      <c r="DP933" s="93"/>
      <c r="DQ933" s="93"/>
      <c r="DR933" s="93"/>
      <c r="DS933" s="93"/>
      <c r="DT933" s="93"/>
      <c r="DU933" s="93"/>
      <c r="DV933" s="93"/>
      <c r="DW933" s="93"/>
      <c r="DX933" s="93"/>
      <c r="DY933" s="93"/>
      <c r="DZ933" s="93"/>
      <c r="EA933" s="93"/>
      <c r="EB933" s="93"/>
      <c r="EC933" s="93"/>
      <c r="ED933" s="93"/>
      <c r="EE933" s="93"/>
      <c r="EF933" s="93"/>
      <c r="EG933" s="93"/>
      <c r="EH933" s="93"/>
      <c r="EI933" s="93"/>
      <c r="EJ933" s="93"/>
      <c r="EK933" s="93"/>
      <c r="EL933" s="93"/>
      <c r="EM933" s="93"/>
      <c r="EN933" s="93"/>
      <c r="EO933" s="93"/>
      <c r="EP933" s="93"/>
      <c r="EQ933" s="93"/>
      <c r="ER933" s="93"/>
      <c r="ES933" s="93"/>
      <c r="ET933" s="93"/>
      <c r="EU933" s="93"/>
      <c r="EV933" s="93"/>
      <c r="EW933" s="93"/>
      <c r="EX933" s="93"/>
      <c r="EY933" s="93"/>
      <c r="EZ933" s="93"/>
      <c r="FA933" s="93"/>
      <c r="FB933" s="93"/>
      <c r="FC933" s="93"/>
      <c r="FD933" s="93"/>
      <c r="FE933" s="93"/>
      <c r="FF933" s="93"/>
      <c r="FG933" s="93"/>
      <c r="FH933" s="93"/>
      <c r="FI933" s="93"/>
      <c r="FJ933" s="93"/>
      <c r="FK933" s="93"/>
      <c r="FL933" s="93"/>
      <c r="FM933" s="93"/>
      <c r="FN933" s="93"/>
      <c r="FO933" s="93"/>
      <c r="FP933" s="93"/>
      <c r="FQ933" s="93"/>
      <c r="FR933" s="93"/>
      <c r="FS933" s="93"/>
      <c r="FT933" s="93"/>
      <c r="FU933" s="93"/>
      <c r="FV933" s="93"/>
      <c r="FW933" s="93"/>
      <c r="FX933" s="93"/>
      <c r="FY933" s="93"/>
      <c r="FZ933" s="93"/>
      <c r="GA933" s="93"/>
      <c r="GB933" s="93"/>
      <c r="GC933" s="93"/>
      <c r="GD933" s="93"/>
      <c r="GE933" s="93"/>
      <c r="GF933" s="93"/>
      <c r="GG933" s="93"/>
      <c r="GH933" s="93"/>
      <c r="GI933" s="93"/>
      <c r="GJ933" s="93"/>
      <c r="GK933" s="93"/>
      <c r="GL933" s="93"/>
      <c r="GM933" s="93"/>
      <c r="GN933" s="93"/>
      <c r="GO933" s="93"/>
      <c r="GP933" s="93"/>
      <c r="GQ933" s="93"/>
      <c r="GR933" s="93"/>
      <c r="GS933" s="93"/>
      <c r="GT933" s="93"/>
      <c r="GU933" s="93"/>
      <c r="GV933" s="93"/>
      <c r="GW933" s="93"/>
      <c r="GX933" s="93"/>
      <c r="GY933" s="93"/>
      <c r="GZ933" s="93"/>
      <c r="HA933" s="93"/>
      <c r="HB933" s="93"/>
      <c r="HC933" s="93"/>
      <c r="HD933" s="93"/>
      <c r="HE933" s="93"/>
      <c r="HF933" s="93"/>
      <c r="HG933" s="93"/>
      <c r="HH933" s="93"/>
      <c r="HI933" s="93"/>
      <c r="HJ933" s="93"/>
      <c r="HK933" s="93"/>
      <c r="HL933" s="93"/>
      <c r="HM933" s="93"/>
      <c r="HN933" s="93"/>
      <c r="HO933" s="93"/>
      <c r="HP933" s="93"/>
      <c r="HQ933" s="93"/>
      <c r="HR933" s="93"/>
      <c r="HS933" s="93"/>
      <c r="HT933" s="93"/>
      <c r="HU933" s="93"/>
      <c r="HV933" s="93"/>
      <c r="HW933" s="93"/>
      <c r="HX933" s="93"/>
      <c r="HY933" s="93"/>
      <c r="HZ933" s="93"/>
      <c r="IA933" s="93"/>
      <c r="IB933" s="93"/>
      <c r="IC933" s="93"/>
      <c r="ID933" s="93"/>
      <c r="IE933" s="93"/>
      <c r="IF933" s="93"/>
      <c r="IG933" s="93"/>
      <c r="IH933" s="93"/>
      <c r="II933" s="93"/>
      <c r="IJ933" s="93"/>
      <c r="IK933" s="93"/>
      <c r="IL933" s="93"/>
      <c r="IM933" s="93"/>
      <c r="IN933" s="93"/>
      <c r="IO933" s="93"/>
      <c r="IP933" s="93"/>
      <c r="IQ933" s="93"/>
      <c r="IR933" s="93"/>
      <c r="IS933" s="93"/>
      <c r="IT933" s="93"/>
      <c r="IU933" s="93"/>
      <c r="IV933" s="93"/>
      <c r="IW933" s="93"/>
      <c r="IX933" s="93"/>
      <c r="IY933" s="93"/>
      <c r="IZ933" s="93"/>
      <c r="JA933" s="93"/>
      <c r="JB933" s="93"/>
      <c r="JC933" s="93"/>
      <c r="JD933" s="93"/>
      <c r="JE933" s="93"/>
      <c r="JF933" s="93"/>
      <c r="JG933" s="93"/>
      <c r="JH933" s="93"/>
      <c r="JI933" s="93"/>
      <c r="JJ933" s="93"/>
      <c r="JK933" s="93"/>
      <c r="JL933" s="93"/>
      <c r="JM933" s="93"/>
      <c r="JN933" s="93"/>
      <c r="JO933" s="93"/>
      <c r="JP933" s="93"/>
      <c r="JQ933" s="93"/>
      <c r="JR933" s="93"/>
      <c r="JS933" s="93"/>
    </row>
    <row r="934" spans="1:279" x14ac:dyDescent="0.25">
      <c r="A934" s="93"/>
      <c r="B934" s="93"/>
      <c r="C934" s="93"/>
      <c r="D934" s="93"/>
      <c r="E934" s="94"/>
      <c r="F934" s="191"/>
      <c r="G934" s="95"/>
      <c r="H934" s="191"/>
      <c r="I934" s="191"/>
      <c r="J934" s="96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  <c r="CM934" s="93"/>
      <c r="CN934" s="93"/>
      <c r="CO934" s="93"/>
      <c r="CP934" s="93"/>
      <c r="CQ934" s="93"/>
      <c r="CR934" s="93"/>
      <c r="CS934" s="93"/>
      <c r="CT934" s="93"/>
      <c r="CU934" s="93"/>
      <c r="CV934" s="93"/>
      <c r="CW934" s="93"/>
      <c r="CX934" s="93"/>
      <c r="CY934" s="93"/>
      <c r="CZ934" s="93"/>
      <c r="DA934" s="93"/>
      <c r="DB934" s="93"/>
      <c r="DC934" s="93"/>
      <c r="DD934" s="93"/>
      <c r="DE934" s="93"/>
      <c r="DF934" s="93"/>
      <c r="DG934" s="93"/>
      <c r="DH934" s="93"/>
      <c r="DI934" s="93"/>
      <c r="DJ934" s="93"/>
      <c r="DK934" s="93"/>
      <c r="DL934" s="93"/>
      <c r="DM934" s="93"/>
      <c r="DN934" s="93"/>
      <c r="DO934" s="93"/>
      <c r="DP934" s="93"/>
      <c r="DQ934" s="93"/>
      <c r="DR934" s="93"/>
      <c r="DS934" s="93"/>
      <c r="DT934" s="93"/>
      <c r="DU934" s="93"/>
      <c r="DV934" s="93"/>
      <c r="DW934" s="93"/>
      <c r="DX934" s="93"/>
      <c r="DY934" s="93"/>
      <c r="DZ934" s="93"/>
      <c r="EA934" s="93"/>
      <c r="EB934" s="93"/>
      <c r="EC934" s="93"/>
      <c r="ED934" s="93"/>
      <c r="EE934" s="93"/>
      <c r="EF934" s="93"/>
      <c r="EG934" s="93"/>
      <c r="EH934" s="93"/>
      <c r="EI934" s="93"/>
      <c r="EJ934" s="93"/>
      <c r="EK934" s="93"/>
      <c r="EL934" s="93"/>
      <c r="EM934" s="93"/>
      <c r="EN934" s="93"/>
      <c r="EO934" s="93"/>
      <c r="EP934" s="93"/>
      <c r="EQ934" s="93"/>
      <c r="ER934" s="93"/>
      <c r="ES934" s="93"/>
      <c r="ET934" s="93"/>
      <c r="EU934" s="93"/>
      <c r="EV934" s="93"/>
      <c r="EW934" s="93"/>
      <c r="EX934" s="93"/>
      <c r="EY934" s="93"/>
      <c r="EZ934" s="93"/>
      <c r="FA934" s="93"/>
      <c r="FB934" s="93"/>
      <c r="FC934" s="93"/>
      <c r="FD934" s="93"/>
      <c r="FE934" s="93"/>
      <c r="FF934" s="93"/>
      <c r="FG934" s="93"/>
      <c r="FH934" s="93"/>
      <c r="FI934" s="93"/>
      <c r="FJ934" s="93"/>
      <c r="FK934" s="93"/>
      <c r="FL934" s="93"/>
      <c r="FM934" s="93"/>
      <c r="FN934" s="93"/>
      <c r="FO934" s="93"/>
      <c r="FP934" s="93"/>
      <c r="FQ934" s="93"/>
      <c r="FR934" s="93"/>
      <c r="FS934" s="93"/>
      <c r="FT934" s="93"/>
      <c r="FU934" s="93"/>
      <c r="FV934" s="93"/>
      <c r="FW934" s="93"/>
      <c r="FX934" s="93"/>
      <c r="FY934" s="93"/>
      <c r="FZ934" s="93"/>
      <c r="GA934" s="93"/>
      <c r="GB934" s="93"/>
      <c r="GC934" s="93"/>
      <c r="GD934" s="93"/>
      <c r="GE934" s="93"/>
      <c r="GF934" s="93"/>
      <c r="GG934" s="93"/>
      <c r="GH934" s="93"/>
      <c r="GI934" s="93"/>
      <c r="GJ934" s="93"/>
      <c r="GK934" s="93"/>
      <c r="GL934" s="93"/>
      <c r="GM934" s="93"/>
      <c r="GN934" s="93"/>
      <c r="GO934" s="93"/>
      <c r="GP934" s="93"/>
      <c r="GQ934" s="93"/>
      <c r="GR934" s="93"/>
      <c r="GS934" s="93"/>
      <c r="GT934" s="93"/>
      <c r="GU934" s="93"/>
      <c r="GV934" s="93"/>
      <c r="GW934" s="93"/>
      <c r="GX934" s="93"/>
      <c r="GY934" s="93"/>
      <c r="GZ934" s="93"/>
      <c r="HA934" s="93"/>
      <c r="HB934" s="93"/>
      <c r="HC934" s="93"/>
      <c r="HD934" s="93"/>
      <c r="HE934" s="93"/>
      <c r="HF934" s="93"/>
      <c r="HG934" s="93"/>
      <c r="HH934" s="93"/>
      <c r="HI934" s="93"/>
      <c r="HJ934" s="93"/>
      <c r="HK934" s="93"/>
      <c r="HL934" s="93"/>
      <c r="HM934" s="93"/>
      <c r="HN934" s="93"/>
      <c r="HO934" s="93"/>
      <c r="HP934" s="93"/>
      <c r="HQ934" s="93"/>
      <c r="HR934" s="93"/>
      <c r="HS934" s="93"/>
      <c r="HT934" s="93"/>
      <c r="HU934" s="93"/>
      <c r="HV934" s="93"/>
      <c r="HW934" s="93"/>
      <c r="HX934" s="93"/>
      <c r="HY934" s="93"/>
      <c r="HZ934" s="93"/>
      <c r="IA934" s="93"/>
      <c r="IB934" s="93"/>
      <c r="IC934" s="93"/>
      <c r="ID934" s="93"/>
      <c r="IE934" s="93"/>
      <c r="IF934" s="93"/>
      <c r="IG934" s="93"/>
      <c r="IH934" s="93"/>
      <c r="II934" s="93"/>
      <c r="IJ934" s="93"/>
      <c r="IK934" s="93"/>
      <c r="IL934" s="93"/>
      <c r="IM934" s="93"/>
      <c r="IN934" s="93"/>
      <c r="IO934" s="93"/>
      <c r="IP934" s="93"/>
      <c r="IQ934" s="93"/>
      <c r="IR934" s="93"/>
      <c r="IS934" s="93"/>
      <c r="IT934" s="93"/>
      <c r="IU934" s="93"/>
      <c r="IV934" s="93"/>
      <c r="IW934" s="93"/>
      <c r="IX934" s="93"/>
      <c r="IY934" s="93"/>
      <c r="IZ934" s="93"/>
      <c r="JA934" s="93"/>
      <c r="JB934" s="93"/>
      <c r="JC934" s="93"/>
      <c r="JD934" s="93"/>
      <c r="JE934" s="93"/>
      <c r="JF934" s="93"/>
      <c r="JG934" s="93"/>
      <c r="JH934" s="93"/>
      <c r="JI934" s="93"/>
      <c r="JJ934" s="93"/>
      <c r="JK934" s="93"/>
      <c r="JL934" s="93"/>
      <c r="JM934" s="93"/>
      <c r="JN934" s="93"/>
      <c r="JO934" s="93"/>
      <c r="JP934" s="93"/>
      <c r="JQ934" s="93"/>
      <c r="JR934" s="93"/>
      <c r="JS934" s="93"/>
    </row>
    <row r="935" spans="1:279" x14ac:dyDescent="0.25">
      <c r="A935" s="93"/>
      <c r="B935" s="93"/>
      <c r="C935" s="93"/>
      <c r="D935" s="93"/>
      <c r="E935" s="94"/>
      <c r="F935" s="191"/>
      <c r="G935" s="95"/>
      <c r="H935" s="191"/>
      <c r="I935" s="191"/>
      <c r="J935" s="96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3"/>
      <c r="BL935" s="93"/>
      <c r="BM935" s="93"/>
      <c r="BN935" s="93"/>
      <c r="BO935" s="93"/>
      <c r="BP935" s="93"/>
      <c r="BQ935" s="93"/>
      <c r="BR935" s="93"/>
      <c r="BS935" s="93"/>
      <c r="BT935" s="93"/>
      <c r="BU935" s="93"/>
      <c r="BV935" s="93"/>
      <c r="BW935" s="93"/>
      <c r="BX935" s="93"/>
      <c r="BY935" s="93"/>
      <c r="BZ935" s="93"/>
      <c r="CA935" s="93"/>
      <c r="CB935" s="93"/>
      <c r="CC935" s="93"/>
      <c r="CD935" s="93"/>
      <c r="CE935" s="93"/>
      <c r="CF935" s="93"/>
      <c r="CG935" s="93"/>
      <c r="CH935" s="93"/>
      <c r="CI935" s="93"/>
      <c r="CJ935" s="93"/>
      <c r="CK935" s="93"/>
      <c r="CL935" s="93"/>
      <c r="CM935" s="93"/>
      <c r="CN935" s="93"/>
      <c r="CO935" s="93"/>
      <c r="CP935" s="93"/>
      <c r="CQ935" s="93"/>
      <c r="CR935" s="93"/>
      <c r="CS935" s="93"/>
      <c r="CT935" s="93"/>
      <c r="CU935" s="93"/>
      <c r="CV935" s="93"/>
      <c r="CW935" s="93"/>
      <c r="CX935" s="93"/>
      <c r="CY935" s="93"/>
      <c r="CZ935" s="93"/>
      <c r="DA935" s="93"/>
      <c r="DB935" s="93"/>
      <c r="DC935" s="93"/>
      <c r="DD935" s="93"/>
      <c r="DE935" s="93"/>
      <c r="DF935" s="93"/>
      <c r="DG935" s="93"/>
      <c r="DH935" s="93"/>
      <c r="DI935" s="93"/>
      <c r="DJ935" s="93"/>
      <c r="DK935" s="93"/>
      <c r="DL935" s="93"/>
      <c r="DM935" s="93"/>
      <c r="DN935" s="93"/>
      <c r="DO935" s="93"/>
      <c r="DP935" s="93"/>
      <c r="DQ935" s="93"/>
      <c r="DR935" s="93"/>
      <c r="DS935" s="93"/>
      <c r="DT935" s="93"/>
      <c r="DU935" s="93"/>
      <c r="DV935" s="93"/>
      <c r="DW935" s="93"/>
      <c r="DX935" s="93"/>
      <c r="DY935" s="93"/>
      <c r="DZ935" s="93"/>
      <c r="EA935" s="93"/>
      <c r="EB935" s="93"/>
      <c r="EC935" s="93"/>
      <c r="ED935" s="93"/>
      <c r="EE935" s="93"/>
      <c r="EF935" s="93"/>
      <c r="EG935" s="93"/>
      <c r="EH935" s="93"/>
      <c r="EI935" s="93"/>
      <c r="EJ935" s="93"/>
      <c r="EK935" s="93"/>
      <c r="EL935" s="93"/>
      <c r="EM935" s="93"/>
      <c r="EN935" s="93"/>
      <c r="EO935" s="93"/>
      <c r="EP935" s="93"/>
      <c r="EQ935" s="93"/>
      <c r="ER935" s="93"/>
      <c r="ES935" s="93"/>
      <c r="ET935" s="93"/>
      <c r="EU935" s="93"/>
      <c r="EV935" s="93"/>
      <c r="EW935" s="93"/>
      <c r="EX935" s="93"/>
      <c r="EY935" s="93"/>
      <c r="EZ935" s="93"/>
      <c r="FA935" s="93"/>
      <c r="FB935" s="93"/>
      <c r="FC935" s="93"/>
      <c r="FD935" s="93"/>
      <c r="FE935" s="93"/>
      <c r="FF935" s="93"/>
      <c r="FG935" s="93"/>
      <c r="FH935" s="93"/>
      <c r="FI935" s="93"/>
      <c r="FJ935" s="93"/>
      <c r="FK935" s="93"/>
      <c r="FL935" s="93"/>
      <c r="FM935" s="93"/>
      <c r="FN935" s="93"/>
      <c r="FO935" s="93"/>
      <c r="FP935" s="93"/>
      <c r="FQ935" s="93"/>
      <c r="FR935" s="93"/>
      <c r="FS935" s="93"/>
      <c r="FT935" s="93"/>
      <c r="FU935" s="93"/>
      <c r="FV935" s="93"/>
      <c r="FW935" s="93"/>
      <c r="FX935" s="93"/>
      <c r="FY935" s="93"/>
      <c r="FZ935" s="93"/>
      <c r="GA935" s="93"/>
      <c r="GB935" s="93"/>
      <c r="GC935" s="93"/>
      <c r="GD935" s="93"/>
      <c r="GE935" s="93"/>
      <c r="GF935" s="93"/>
      <c r="GG935" s="93"/>
      <c r="GH935" s="93"/>
      <c r="GI935" s="93"/>
      <c r="GJ935" s="93"/>
      <c r="GK935" s="93"/>
      <c r="GL935" s="93"/>
      <c r="GM935" s="93"/>
      <c r="GN935" s="93"/>
      <c r="GO935" s="93"/>
      <c r="GP935" s="93"/>
      <c r="GQ935" s="93"/>
      <c r="GR935" s="93"/>
      <c r="GS935" s="93"/>
      <c r="GT935" s="93"/>
      <c r="GU935" s="93"/>
      <c r="GV935" s="93"/>
      <c r="GW935" s="93"/>
      <c r="GX935" s="93"/>
      <c r="GY935" s="93"/>
      <c r="GZ935" s="93"/>
      <c r="HA935" s="93"/>
      <c r="HB935" s="93"/>
      <c r="HC935" s="93"/>
      <c r="HD935" s="93"/>
      <c r="HE935" s="93"/>
      <c r="HF935" s="93"/>
      <c r="HG935" s="93"/>
      <c r="HH935" s="93"/>
      <c r="HI935" s="93"/>
      <c r="HJ935" s="93"/>
      <c r="HK935" s="93"/>
      <c r="HL935" s="93"/>
      <c r="HM935" s="93"/>
      <c r="HN935" s="93"/>
      <c r="HO935" s="93"/>
      <c r="HP935" s="93"/>
      <c r="HQ935" s="93"/>
      <c r="HR935" s="93"/>
      <c r="HS935" s="93"/>
      <c r="HT935" s="93"/>
      <c r="HU935" s="93"/>
      <c r="HV935" s="93"/>
      <c r="HW935" s="93"/>
      <c r="HX935" s="93"/>
      <c r="HY935" s="93"/>
      <c r="HZ935" s="93"/>
      <c r="IA935" s="93"/>
      <c r="IB935" s="93"/>
      <c r="IC935" s="93"/>
      <c r="ID935" s="93"/>
      <c r="IE935" s="93"/>
      <c r="IF935" s="93"/>
      <c r="IG935" s="93"/>
      <c r="IH935" s="93"/>
      <c r="II935" s="93"/>
      <c r="IJ935" s="93"/>
      <c r="IK935" s="93"/>
      <c r="IL935" s="93"/>
      <c r="IM935" s="93"/>
      <c r="IN935" s="93"/>
      <c r="IO935" s="93"/>
      <c r="IP935" s="93"/>
      <c r="IQ935" s="93"/>
      <c r="IR935" s="93"/>
      <c r="IS935" s="93"/>
      <c r="IT935" s="93"/>
      <c r="IU935" s="93"/>
      <c r="IV935" s="93"/>
      <c r="IW935" s="93"/>
      <c r="IX935" s="93"/>
      <c r="IY935" s="93"/>
      <c r="IZ935" s="93"/>
      <c r="JA935" s="93"/>
      <c r="JB935" s="93"/>
      <c r="JC935" s="93"/>
      <c r="JD935" s="93"/>
      <c r="JE935" s="93"/>
      <c r="JF935" s="93"/>
      <c r="JG935" s="93"/>
      <c r="JH935" s="93"/>
      <c r="JI935" s="93"/>
      <c r="JJ935" s="93"/>
      <c r="JK935" s="93"/>
      <c r="JL935" s="93"/>
      <c r="JM935" s="93"/>
      <c r="JN935" s="93"/>
      <c r="JO935" s="93"/>
      <c r="JP935" s="93"/>
      <c r="JQ935" s="93"/>
      <c r="JR935" s="93"/>
      <c r="JS935" s="93"/>
    </row>
    <row r="936" spans="1:279" x14ac:dyDescent="0.25">
      <c r="A936" s="93"/>
      <c r="B936" s="93"/>
      <c r="C936" s="93"/>
      <c r="D936" s="93"/>
      <c r="E936" s="94"/>
      <c r="F936" s="191"/>
      <c r="G936" s="95"/>
      <c r="H936" s="191"/>
      <c r="I936" s="191"/>
      <c r="J936" s="96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3"/>
      <c r="BL936" s="93"/>
      <c r="BM936" s="93"/>
      <c r="BN936" s="93"/>
      <c r="BO936" s="93"/>
      <c r="BP936" s="93"/>
      <c r="BQ936" s="93"/>
      <c r="BR936" s="93"/>
      <c r="BS936" s="93"/>
      <c r="BT936" s="93"/>
      <c r="BU936" s="93"/>
      <c r="BV936" s="93"/>
      <c r="BW936" s="93"/>
      <c r="BX936" s="93"/>
      <c r="BY936" s="93"/>
      <c r="BZ936" s="93"/>
      <c r="CA936" s="93"/>
      <c r="CB936" s="93"/>
      <c r="CC936" s="93"/>
      <c r="CD936" s="93"/>
      <c r="CE936" s="93"/>
      <c r="CF936" s="93"/>
      <c r="CG936" s="93"/>
      <c r="CH936" s="93"/>
      <c r="CI936" s="93"/>
      <c r="CJ936" s="93"/>
      <c r="CK936" s="93"/>
      <c r="CL936" s="93"/>
      <c r="CM936" s="93"/>
      <c r="CN936" s="93"/>
      <c r="CO936" s="93"/>
      <c r="CP936" s="93"/>
      <c r="CQ936" s="93"/>
      <c r="CR936" s="93"/>
      <c r="CS936" s="93"/>
      <c r="CT936" s="93"/>
      <c r="CU936" s="93"/>
      <c r="CV936" s="93"/>
      <c r="CW936" s="93"/>
      <c r="CX936" s="93"/>
      <c r="CY936" s="93"/>
      <c r="CZ936" s="93"/>
      <c r="DA936" s="93"/>
      <c r="DB936" s="93"/>
      <c r="DC936" s="93"/>
      <c r="DD936" s="93"/>
      <c r="DE936" s="93"/>
      <c r="DF936" s="93"/>
      <c r="DG936" s="93"/>
      <c r="DH936" s="93"/>
      <c r="DI936" s="93"/>
      <c r="DJ936" s="93"/>
      <c r="DK936" s="93"/>
      <c r="DL936" s="93"/>
      <c r="DM936" s="93"/>
      <c r="DN936" s="93"/>
      <c r="DO936" s="93"/>
      <c r="DP936" s="93"/>
      <c r="DQ936" s="93"/>
      <c r="DR936" s="93"/>
      <c r="DS936" s="93"/>
      <c r="DT936" s="93"/>
      <c r="DU936" s="93"/>
      <c r="DV936" s="93"/>
      <c r="DW936" s="93"/>
      <c r="DX936" s="93"/>
      <c r="DY936" s="93"/>
      <c r="DZ936" s="93"/>
      <c r="EA936" s="93"/>
      <c r="EB936" s="93"/>
      <c r="EC936" s="93"/>
      <c r="ED936" s="93"/>
      <c r="EE936" s="93"/>
      <c r="EF936" s="93"/>
      <c r="EG936" s="93"/>
      <c r="EH936" s="93"/>
      <c r="EI936" s="93"/>
      <c r="EJ936" s="93"/>
      <c r="EK936" s="93"/>
      <c r="EL936" s="93"/>
      <c r="EM936" s="93"/>
      <c r="EN936" s="93"/>
      <c r="EO936" s="93"/>
      <c r="EP936" s="93"/>
      <c r="EQ936" s="93"/>
      <c r="ER936" s="93"/>
      <c r="ES936" s="93"/>
      <c r="ET936" s="93"/>
      <c r="EU936" s="93"/>
      <c r="EV936" s="93"/>
      <c r="EW936" s="93"/>
      <c r="EX936" s="93"/>
      <c r="EY936" s="93"/>
      <c r="EZ936" s="93"/>
      <c r="FA936" s="93"/>
      <c r="FB936" s="93"/>
      <c r="FC936" s="93"/>
      <c r="FD936" s="93"/>
      <c r="FE936" s="93"/>
      <c r="FF936" s="93"/>
      <c r="FG936" s="93"/>
      <c r="FH936" s="93"/>
      <c r="FI936" s="93"/>
      <c r="FJ936" s="93"/>
      <c r="FK936" s="93"/>
      <c r="FL936" s="93"/>
      <c r="FM936" s="93"/>
      <c r="FN936" s="93"/>
      <c r="FO936" s="93"/>
      <c r="FP936" s="93"/>
      <c r="FQ936" s="93"/>
      <c r="FR936" s="93"/>
      <c r="FS936" s="93"/>
      <c r="FT936" s="93"/>
      <c r="FU936" s="93"/>
      <c r="FV936" s="93"/>
      <c r="FW936" s="93"/>
      <c r="FX936" s="93"/>
      <c r="FY936" s="93"/>
      <c r="FZ936" s="93"/>
      <c r="GA936" s="93"/>
      <c r="GB936" s="93"/>
      <c r="GC936" s="93"/>
      <c r="GD936" s="93"/>
      <c r="GE936" s="93"/>
      <c r="GF936" s="93"/>
      <c r="GG936" s="93"/>
      <c r="GH936" s="93"/>
      <c r="GI936" s="93"/>
      <c r="GJ936" s="93"/>
      <c r="GK936" s="93"/>
      <c r="GL936" s="93"/>
      <c r="GM936" s="93"/>
      <c r="GN936" s="93"/>
      <c r="GO936" s="93"/>
      <c r="GP936" s="93"/>
      <c r="GQ936" s="93"/>
      <c r="GR936" s="93"/>
      <c r="GS936" s="93"/>
      <c r="GT936" s="93"/>
      <c r="GU936" s="93"/>
      <c r="GV936" s="93"/>
      <c r="GW936" s="93"/>
      <c r="GX936" s="93"/>
      <c r="GY936" s="93"/>
      <c r="GZ936" s="93"/>
      <c r="HA936" s="93"/>
      <c r="HB936" s="93"/>
      <c r="HC936" s="93"/>
      <c r="HD936" s="93"/>
      <c r="HE936" s="93"/>
      <c r="HF936" s="93"/>
      <c r="HG936" s="93"/>
      <c r="HH936" s="93"/>
      <c r="HI936" s="93"/>
      <c r="HJ936" s="93"/>
      <c r="HK936" s="93"/>
      <c r="HL936" s="93"/>
      <c r="HM936" s="93"/>
      <c r="HN936" s="93"/>
      <c r="HO936" s="93"/>
      <c r="HP936" s="93"/>
      <c r="HQ936" s="93"/>
      <c r="HR936" s="93"/>
      <c r="HS936" s="93"/>
      <c r="HT936" s="93"/>
      <c r="HU936" s="93"/>
      <c r="HV936" s="93"/>
      <c r="HW936" s="93"/>
      <c r="HX936" s="93"/>
      <c r="HY936" s="93"/>
      <c r="HZ936" s="93"/>
      <c r="IA936" s="93"/>
      <c r="IB936" s="93"/>
      <c r="IC936" s="93"/>
      <c r="ID936" s="93"/>
      <c r="IE936" s="93"/>
      <c r="IF936" s="93"/>
      <c r="IG936" s="93"/>
      <c r="IH936" s="93"/>
      <c r="II936" s="93"/>
      <c r="IJ936" s="93"/>
      <c r="IK936" s="93"/>
      <c r="IL936" s="93"/>
      <c r="IM936" s="93"/>
      <c r="IN936" s="93"/>
      <c r="IO936" s="93"/>
      <c r="IP936" s="93"/>
      <c r="IQ936" s="93"/>
      <c r="IR936" s="93"/>
      <c r="IS936" s="93"/>
      <c r="IT936" s="93"/>
      <c r="IU936" s="93"/>
      <c r="IV936" s="93"/>
      <c r="IW936" s="93"/>
      <c r="IX936" s="93"/>
      <c r="IY936" s="93"/>
      <c r="IZ936" s="93"/>
      <c r="JA936" s="93"/>
      <c r="JB936" s="93"/>
      <c r="JC936" s="93"/>
      <c r="JD936" s="93"/>
      <c r="JE936" s="93"/>
      <c r="JF936" s="93"/>
      <c r="JG936" s="93"/>
      <c r="JH936" s="93"/>
      <c r="JI936" s="93"/>
      <c r="JJ936" s="93"/>
      <c r="JK936" s="93"/>
      <c r="JL936" s="93"/>
      <c r="JM936" s="93"/>
      <c r="JN936" s="93"/>
      <c r="JO936" s="93"/>
      <c r="JP936" s="93"/>
      <c r="JQ936" s="93"/>
      <c r="JR936" s="93"/>
      <c r="JS936" s="93"/>
    </row>
    <row r="937" spans="1:279" x14ac:dyDescent="0.25">
      <c r="A937" s="93"/>
      <c r="B937" s="93"/>
      <c r="C937" s="93"/>
      <c r="D937" s="93"/>
      <c r="E937" s="94"/>
      <c r="F937" s="191"/>
      <c r="G937" s="95"/>
      <c r="H937" s="191"/>
      <c r="I937" s="191"/>
      <c r="J937" s="96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3"/>
      <c r="BL937" s="93"/>
      <c r="BM937" s="93"/>
      <c r="BN937" s="93"/>
      <c r="BO937" s="93"/>
      <c r="BP937" s="93"/>
      <c r="BQ937" s="93"/>
      <c r="BR937" s="93"/>
      <c r="BS937" s="93"/>
      <c r="BT937" s="93"/>
      <c r="BU937" s="93"/>
      <c r="BV937" s="93"/>
      <c r="BW937" s="93"/>
      <c r="BX937" s="93"/>
      <c r="BY937" s="93"/>
      <c r="BZ937" s="93"/>
      <c r="CA937" s="93"/>
      <c r="CB937" s="93"/>
      <c r="CC937" s="93"/>
      <c r="CD937" s="93"/>
      <c r="CE937" s="93"/>
      <c r="CF937" s="93"/>
      <c r="CG937" s="93"/>
      <c r="CH937" s="93"/>
      <c r="CI937" s="93"/>
      <c r="CJ937" s="93"/>
      <c r="CK937" s="93"/>
      <c r="CL937" s="93"/>
      <c r="CM937" s="93"/>
      <c r="CN937" s="93"/>
      <c r="CO937" s="93"/>
      <c r="CP937" s="93"/>
      <c r="CQ937" s="93"/>
      <c r="CR937" s="93"/>
      <c r="CS937" s="93"/>
      <c r="CT937" s="93"/>
      <c r="CU937" s="93"/>
      <c r="CV937" s="93"/>
      <c r="CW937" s="93"/>
      <c r="CX937" s="93"/>
      <c r="CY937" s="93"/>
      <c r="CZ937" s="93"/>
      <c r="DA937" s="93"/>
      <c r="DB937" s="93"/>
      <c r="DC937" s="93"/>
      <c r="DD937" s="93"/>
      <c r="DE937" s="93"/>
      <c r="DF937" s="93"/>
      <c r="DG937" s="93"/>
      <c r="DH937" s="93"/>
      <c r="DI937" s="93"/>
      <c r="DJ937" s="93"/>
      <c r="DK937" s="93"/>
      <c r="DL937" s="93"/>
      <c r="DM937" s="93"/>
      <c r="DN937" s="93"/>
      <c r="DO937" s="93"/>
      <c r="DP937" s="93"/>
      <c r="DQ937" s="93"/>
      <c r="DR937" s="93"/>
      <c r="DS937" s="93"/>
      <c r="DT937" s="93"/>
      <c r="DU937" s="93"/>
      <c r="DV937" s="93"/>
      <c r="DW937" s="93"/>
      <c r="DX937" s="93"/>
      <c r="DY937" s="93"/>
      <c r="DZ937" s="93"/>
      <c r="EA937" s="93"/>
      <c r="EB937" s="93"/>
      <c r="EC937" s="93"/>
      <c r="ED937" s="93"/>
      <c r="EE937" s="93"/>
      <c r="EF937" s="93"/>
      <c r="EG937" s="93"/>
      <c r="EH937" s="93"/>
      <c r="EI937" s="93"/>
      <c r="EJ937" s="93"/>
      <c r="EK937" s="93"/>
      <c r="EL937" s="93"/>
      <c r="EM937" s="93"/>
      <c r="EN937" s="93"/>
      <c r="EO937" s="93"/>
      <c r="EP937" s="93"/>
      <c r="EQ937" s="93"/>
      <c r="ER937" s="93"/>
      <c r="ES937" s="93"/>
      <c r="ET937" s="93"/>
      <c r="EU937" s="93"/>
      <c r="EV937" s="93"/>
      <c r="EW937" s="93"/>
      <c r="EX937" s="93"/>
      <c r="EY937" s="93"/>
      <c r="EZ937" s="93"/>
      <c r="FA937" s="93"/>
      <c r="FB937" s="93"/>
      <c r="FC937" s="93"/>
      <c r="FD937" s="93"/>
      <c r="FE937" s="93"/>
      <c r="FF937" s="93"/>
      <c r="FG937" s="93"/>
      <c r="FH937" s="93"/>
      <c r="FI937" s="93"/>
      <c r="FJ937" s="93"/>
      <c r="FK937" s="93"/>
      <c r="FL937" s="93"/>
      <c r="FM937" s="93"/>
      <c r="FN937" s="93"/>
      <c r="FO937" s="93"/>
      <c r="FP937" s="93"/>
      <c r="FQ937" s="93"/>
      <c r="FR937" s="93"/>
      <c r="FS937" s="93"/>
      <c r="FT937" s="93"/>
      <c r="FU937" s="93"/>
      <c r="FV937" s="93"/>
      <c r="FW937" s="93"/>
      <c r="FX937" s="93"/>
      <c r="FY937" s="93"/>
      <c r="FZ937" s="93"/>
      <c r="GA937" s="93"/>
      <c r="GB937" s="93"/>
      <c r="GC937" s="93"/>
      <c r="GD937" s="93"/>
      <c r="GE937" s="93"/>
      <c r="GF937" s="93"/>
      <c r="GG937" s="93"/>
      <c r="GH937" s="93"/>
      <c r="GI937" s="93"/>
      <c r="GJ937" s="93"/>
      <c r="GK937" s="93"/>
      <c r="GL937" s="93"/>
      <c r="GM937" s="93"/>
      <c r="GN937" s="93"/>
      <c r="GO937" s="93"/>
      <c r="GP937" s="93"/>
      <c r="GQ937" s="93"/>
      <c r="GR937" s="93"/>
      <c r="GS937" s="93"/>
      <c r="GT937" s="93"/>
      <c r="GU937" s="93"/>
      <c r="GV937" s="93"/>
      <c r="GW937" s="93"/>
      <c r="GX937" s="93"/>
      <c r="GY937" s="93"/>
      <c r="GZ937" s="93"/>
      <c r="HA937" s="93"/>
      <c r="HB937" s="93"/>
      <c r="HC937" s="93"/>
      <c r="HD937" s="93"/>
      <c r="HE937" s="93"/>
      <c r="HF937" s="93"/>
      <c r="HG937" s="93"/>
      <c r="HH937" s="93"/>
      <c r="HI937" s="93"/>
      <c r="HJ937" s="93"/>
      <c r="HK937" s="93"/>
      <c r="HL937" s="93"/>
      <c r="HM937" s="93"/>
      <c r="HN937" s="93"/>
      <c r="HO937" s="93"/>
      <c r="HP937" s="93"/>
      <c r="HQ937" s="93"/>
      <c r="HR937" s="93"/>
      <c r="HS937" s="93"/>
      <c r="HT937" s="93"/>
      <c r="HU937" s="93"/>
      <c r="HV937" s="93"/>
      <c r="HW937" s="93"/>
      <c r="HX937" s="93"/>
      <c r="HY937" s="93"/>
      <c r="HZ937" s="93"/>
      <c r="IA937" s="93"/>
      <c r="IB937" s="93"/>
      <c r="IC937" s="93"/>
      <c r="ID937" s="93"/>
      <c r="IE937" s="93"/>
      <c r="IF937" s="93"/>
      <c r="IG937" s="93"/>
      <c r="IH937" s="93"/>
      <c r="II937" s="93"/>
      <c r="IJ937" s="93"/>
      <c r="IK937" s="93"/>
      <c r="IL937" s="93"/>
      <c r="IM937" s="93"/>
      <c r="IN937" s="93"/>
      <c r="IO937" s="93"/>
      <c r="IP937" s="93"/>
      <c r="IQ937" s="93"/>
      <c r="IR937" s="93"/>
      <c r="IS937" s="93"/>
      <c r="IT937" s="93"/>
      <c r="IU937" s="93"/>
      <c r="IV937" s="93"/>
      <c r="IW937" s="93"/>
      <c r="IX937" s="93"/>
      <c r="IY937" s="93"/>
      <c r="IZ937" s="93"/>
      <c r="JA937" s="93"/>
      <c r="JB937" s="93"/>
      <c r="JC937" s="93"/>
      <c r="JD937" s="93"/>
      <c r="JE937" s="93"/>
      <c r="JF937" s="93"/>
      <c r="JG937" s="93"/>
      <c r="JH937" s="93"/>
      <c r="JI937" s="93"/>
      <c r="JJ937" s="93"/>
      <c r="JK937" s="93"/>
      <c r="JL937" s="93"/>
      <c r="JM937" s="93"/>
      <c r="JN937" s="93"/>
      <c r="JO937" s="93"/>
      <c r="JP937" s="93"/>
      <c r="JQ937" s="93"/>
      <c r="JR937" s="93"/>
      <c r="JS937" s="93"/>
    </row>
    <row r="938" spans="1:279" x14ac:dyDescent="0.25">
      <c r="A938" s="93"/>
      <c r="B938" s="93"/>
      <c r="C938" s="93"/>
      <c r="D938" s="93"/>
      <c r="E938" s="94"/>
      <c r="F938" s="191"/>
      <c r="G938" s="95"/>
      <c r="H938" s="191"/>
      <c r="I938" s="191"/>
      <c r="J938" s="96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3"/>
      <c r="BL938" s="93"/>
      <c r="BM938" s="93"/>
      <c r="BN938" s="93"/>
      <c r="BO938" s="93"/>
      <c r="BP938" s="93"/>
      <c r="BQ938" s="93"/>
      <c r="BR938" s="93"/>
      <c r="BS938" s="93"/>
      <c r="BT938" s="93"/>
      <c r="BU938" s="93"/>
      <c r="BV938" s="93"/>
      <c r="BW938" s="93"/>
      <c r="BX938" s="93"/>
      <c r="BY938" s="93"/>
      <c r="BZ938" s="93"/>
      <c r="CA938" s="93"/>
      <c r="CB938" s="93"/>
      <c r="CC938" s="93"/>
      <c r="CD938" s="93"/>
      <c r="CE938" s="93"/>
      <c r="CF938" s="93"/>
      <c r="CG938" s="93"/>
      <c r="CH938" s="93"/>
      <c r="CI938" s="93"/>
      <c r="CJ938" s="93"/>
      <c r="CK938" s="93"/>
      <c r="CL938" s="93"/>
      <c r="CM938" s="93"/>
      <c r="CN938" s="93"/>
      <c r="CO938" s="93"/>
      <c r="CP938" s="93"/>
      <c r="CQ938" s="93"/>
      <c r="CR938" s="93"/>
      <c r="CS938" s="93"/>
      <c r="CT938" s="93"/>
      <c r="CU938" s="93"/>
      <c r="CV938" s="93"/>
      <c r="CW938" s="93"/>
      <c r="CX938" s="93"/>
      <c r="CY938" s="93"/>
      <c r="CZ938" s="93"/>
      <c r="DA938" s="93"/>
      <c r="DB938" s="93"/>
      <c r="DC938" s="93"/>
      <c r="DD938" s="93"/>
      <c r="DE938" s="93"/>
      <c r="DF938" s="93"/>
      <c r="DG938" s="93"/>
      <c r="DH938" s="93"/>
      <c r="DI938" s="93"/>
      <c r="DJ938" s="93"/>
      <c r="DK938" s="93"/>
      <c r="DL938" s="93"/>
      <c r="DM938" s="93"/>
      <c r="DN938" s="93"/>
      <c r="DO938" s="93"/>
      <c r="DP938" s="93"/>
      <c r="DQ938" s="93"/>
      <c r="DR938" s="93"/>
      <c r="DS938" s="93"/>
      <c r="DT938" s="93"/>
      <c r="DU938" s="93"/>
      <c r="DV938" s="93"/>
      <c r="DW938" s="93"/>
      <c r="DX938" s="93"/>
      <c r="DY938" s="93"/>
      <c r="DZ938" s="93"/>
      <c r="EA938" s="93"/>
      <c r="EB938" s="93"/>
      <c r="EC938" s="93"/>
      <c r="ED938" s="93"/>
      <c r="EE938" s="93"/>
      <c r="EF938" s="93"/>
      <c r="EG938" s="93"/>
      <c r="EH938" s="93"/>
      <c r="EI938" s="93"/>
      <c r="EJ938" s="93"/>
      <c r="EK938" s="93"/>
      <c r="EL938" s="93"/>
      <c r="EM938" s="93"/>
      <c r="EN938" s="93"/>
      <c r="EO938" s="93"/>
      <c r="EP938" s="93"/>
      <c r="EQ938" s="93"/>
      <c r="ER938" s="93"/>
      <c r="ES938" s="93"/>
      <c r="ET938" s="93"/>
      <c r="EU938" s="93"/>
      <c r="EV938" s="93"/>
      <c r="EW938" s="93"/>
      <c r="EX938" s="93"/>
      <c r="EY938" s="93"/>
      <c r="EZ938" s="93"/>
      <c r="FA938" s="93"/>
      <c r="FB938" s="93"/>
      <c r="FC938" s="93"/>
      <c r="FD938" s="93"/>
      <c r="FE938" s="93"/>
      <c r="FF938" s="93"/>
      <c r="FG938" s="93"/>
      <c r="FH938" s="93"/>
      <c r="FI938" s="93"/>
      <c r="FJ938" s="93"/>
      <c r="FK938" s="93"/>
      <c r="FL938" s="93"/>
      <c r="FM938" s="93"/>
      <c r="FN938" s="93"/>
      <c r="FO938" s="93"/>
      <c r="FP938" s="93"/>
      <c r="FQ938" s="93"/>
      <c r="FR938" s="93"/>
      <c r="FS938" s="93"/>
      <c r="FT938" s="93"/>
      <c r="FU938" s="93"/>
      <c r="FV938" s="93"/>
      <c r="FW938" s="93"/>
      <c r="FX938" s="93"/>
      <c r="FY938" s="93"/>
      <c r="FZ938" s="93"/>
      <c r="GA938" s="93"/>
      <c r="GB938" s="93"/>
      <c r="GC938" s="93"/>
      <c r="GD938" s="93"/>
      <c r="GE938" s="93"/>
      <c r="GF938" s="93"/>
      <c r="GG938" s="93"/>
      <c r="GH938" s="93"/>
      <c r="GI938" s="93"/>
      <c r="GJ938" s="93"/>
      <c r="GK938" s="93"/>
      <c r="GL938" s="93"/>
      <c r="GM938" s="93"/>
      <c r="GN938" s="93"/>
      <c r="GO938" s="93"/>
      <c r="GP938" s="93"/>
      <c r="GQ938" s="93"/>
      <c r="GR938" s="93"/>
      <c r="GS938" s="93"/>
      <c r="GT938" s="93"/>
      <c r="GU938" s="93"/>
      <c r="GV938" s="93"/>
      <c r="GW938" s="93"/>
      <c r="GX938" s="93"/>
      <c r="GY938" s="93"/>
      <c r="GZ938" s="93"/>
      <c r="HA938" s="93"/>
      <c r="HB938" s="93"/>
      <c r="HC938" s="93"/>
      <c r="HD938" s="93"/>
      <c r="HE938" s="93"/>
      <c r="HF938" s="93"/>
      <c r="HG938" s="93"/>
      <c r="HH938" s="93"/>
      <c r="HI938" s="93"/>
      <c r="HJ938" s="93"/>
      <c r="HK938" s="93"/>
      <c r="HL938" s="93"/>
      <c r="HM938" s="93"/>
      <c r="HN938" s="93"/>
      <c r="HO938" s="93"/>
      <c r="HP938" s="93"/>
      <c r="HQ938" s="93"/>
      <c r="HR938" s="93"/>
      <c r="HS938" s="93"/>
      <c r="HT938" s="93"/>
      <c r="HU938" s="93"/>
      <c r="HV938" s="93"/>
      <c r="HW938" s="93"/>
      <c r="HX938" s="93"/>
      <c r="HY938" s="93"/>
      <c r="HZ938" s="93"/>
      <c r="IA938" s="93"/>
      <c r="IB938" s="93"/>
      <c r="IC938" s="93"/>
      <c r="ID938" s="93"/>
      <c r="IE938" s="93"/>
      <c r="IF938" s="93"/>
      <c r="IG938" s="93"/>
      <c r="IH938" s="93"/>
      <c r="II938" s="93"/>
      <c r="IJ938" s="93"/>
      <c r="IK938" s="93"/>
      <c r="IL938" s="93"/>
      <c r="IM938" s="93"/>
      <c r="IN938" s="93"/>
      <c r="IO938" s="93"/>
      <c r="IP938" s="93"/>
      <c r="IQ938" s="93"/>
      <c r="IR938" s="93"/>
      <c r="IS938" s="93"/>
      <c r="IT938" s="93"/>
      <c r="IU938" s="93"/>
      <c r="IV938" s="93"/>
      <c r="IW938" s="93"/>
      <c r="IX938" s="93"/>
      <c r="IY938" s="93"/>
      <c r="IZ938" s="93"/>
      <c r="JA938" s="93"/>
      <c r="JB938" s="93"/>
      <c r="JC938" s="93"/>
      <c r="JD938" s="93"/>
      <c r="JE938" s="93"/>
      <c r="JF938" s="93"/>
      <c r="JG938" s="93"/>
      <c r="JH938" s="93"/>
      <c r="JI938" s="93"/>
      <c r="JJ938" s="93"/>
      <c r="JK938" s="93"/>
      <c r="JL938" s="93"/>
      <c r="JM938" s="93"/>
      <c r="JN938" s="93"/>
      <c r="JO938" s="93"/>
      <c r="JP938" s="93"/>
      <c r="JQ938" s="93"/>
      <c r="JR938" s="93"/>
      <c r="JS938" s="93"/>
    </row>
    <row r="939" spans="1:279" x14ac:dyDescent="0.25">
      <c r="A939" s="93"/>
      <c r="B939" s="93"/>
      <c r="C939" s="93"/>
      <c r="D939" s="93"/>
      <c r="E939" s="94"/>
      <c r="F939" s="191"/>
      <c r="G939" s="95"/>
      <c r="H939" s="191"/>
      <c r="I939" s="191"/>
      <c r="J939" s="96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3"/>
      <c r="BL939" s="93"/>
      <c r="BM939" s="93"/>
      <c r="BN939" s="93"/>
      <c r="BO939" s="93"/>
      <c r="BP939" s="93"/>
      <c r="BQ939" s="93"/>
      <c r="BR939" s="93"/>
      <c r="BS939" s="93"/>
      <c r="BT939" s="93"/>
      <c r="BU939" s="93"/>
      <c r="BV939" s="93"/>
      <c r="BW939" s="93"/>
      <c r="BX939" s="93"/>
      <c r="BY939" s="93"/>
      <c r="BZ939" s="93"/>
      <c r="CA939" s="93"/>
      <c r="CB939" s="93"/>
      <c r="CC939" s="93"/>
      <c r="CD939" s="93"/>
      <c r="CE939" s="93"/>
      <c r="CF939" s="93"/>
      <c r="CG939" s="93"/>
      <c r="CH939" s="93"/>
      <c r="CI939" s="93"/>
      <c r="CJ939" s="93"/>
      <c r="CK939" s="93"/>
      <c r="CL939" s="93"/>
      <c r="CM939" s="93"/>
      <c r="CN939" s="93"/>
      <c r="CO939" s="93"/>
      <c r="CP939" s="93"/>
      <c r="CQ939" s="93"/>
      <c r="CR939" s="93"/>
      <c r="CS939" s="93"/>
      <c r="CT939" s="93"/>
      <c r="CU939" s="93"/>
      <c r="CV939" s="93"/>
      <c r="CW939" s="93"/>
      <c r="CX939" s="93"/>
      <c r="CY939" s="93"/>
      <c r="CZ939" s="93"/>
      <c r="DA939" s="93"/>
      <c r="DB939" s="93"/>
      <c r="DC939" s="93"/>
      <c r="DD939" s="93"/>
      <c r="DE939" s="93"/>
      <c r="DF939" s="93"/>
      <c r="DG939" s="93"/>
      <c r="DH939" s="93"/>
      <c r="DI939" s="93"/>
      <c r="DJ939" s="93"/>
      <c r="DK939" s="93"/>
      <c r="DL939" s="93"/>
      <c r="DM939" s="93"/>
      <c r="DN939" s="93"/>
      <c r="DO939" s="93"/>
      <c r="DP939" s="93"/>
      <c r="DQ939" s="93"/>
      <c r="DR939" s="93"/>
      <c r="DS939" s="93"/>
      <c r="DT939" s="93"/>
      <c r="DU939" s="93"/>
      <c r="DV939" s="93"/>
      <c r="DW939" s="93"/>
      <c r="DX939" s="93"/>
      <c r="DY939" s="93"/>
      <c r="DZ939" s="93"/>
      <c r="EA939" s="93"/>
      <c r="EB939" s="93"/>
      <c r="EC939" s="93"/>
      <c r="ED939" s="93"/>
      <c r="EE939" s="93"/>
      <c r="EF939" s="93"/>
      <c r="EG939" s="93"/>
      <c r="EH939" s="93"/>
      <c r="EI939" s="93"/>
      <c r="EJ939" s="93"/>
      <c r="EK939" s="93"/>
      <c r="EL939" s="93"/>
      <c r="EM939" s="93"/>
      <c r="EN939" s="93"/>
      <c r="EO939" s="93"/>
      <c r="EP939" s="93"/>
      <c r="EQ939" s="93"/>
      <c r="ER939" s="93"/>
      <c r="ES939" s="93"/>
      <c r="ET939" s="93"/>
      <c r="EU939" s="93"/>
      <c r="EV939" s="93"/>
      <c r="EW939" s="93"/>
      <c r="EX939" s="93"/>
      <c r="EY939" s="93"/>
      <c r="EZ939" s="93"/>
      <c r="FA939" s="93"/>
      <c r="FB939" s="93"/>
      <c r="FC939" s="93"/>
      <c r="FD939" s="93"/>
      <c r="FE939" s="93"/>
      <c r="FF939" s="93"/>
      <c r="FG939" s="93"/>
      <c r="FH939" s="93"/>
      <c r="FI939" s="93"/>
      <c r="FJ939" s="93"/>
      <c r="FK939" s="93"/>
      <c r="FL939" s="93"/>
      <c r="FM939" s="93"/>
      <c r="FN939" s="93"/>
      <c r="FO939" s="93"/>
      <c r="FP939" s="93"/>
      <c r="FQ939" s="93"/>
      <c r="FR939" s="93"/>
      <c r="FS939" s="93"/>
      <c r="FT939" s="93"/>
      <c r="FU939" s="93"/>
      <c r="FV939" s="93"/>
      <c r="FW939" s="93"/>
      <c r="FX939" s="93"/>
      <c r="FY939" s="93"/>
      <c r="FZ939" s="93"/>
      <c r="GA939" s="93"/>
      <c r="GB939" s="93"/>
      <c r="GC939" s="93"/>
      <c r="GD939" s="93"/>
      <c r="GE939" s="93"/>
      <c r="GF939" s="93"/>
      <c r="GG939" s="93"/>
      <c r="GH939" s="93"/>
      <c r="GI939" s="93"/>
      <c r="GJ939" s="93"/>
      <c r="GK939" s="93"/>
      <c r="GL939" s="93"/>
      <c r="GM939" s="93"/>
      <c r="GN939" s="93"/>
      <c r="GO939" s="93"/>
      <c r="GP939" s="93"/>
      <c r="GQ939" s="93"/>
      <c r="GR939" s="93"/>
      <c r="GS939" s="93"/>
      <c r="GT939" s="93"/>
      <c r="GU939" s="93"/>
      <c r="GV939" s="93"/>
      <c r="GW939" s="93"/>
      <c r="GX939" s="93"/>
      <c r="GY939" s="93"/>
      <c r="GZ939" s="93"/>
      <c r="HA939" s="93"/>
      <c r="HB939" s="93"/>
      <c r="HC939" s="93"/>
      <c r="HD939" s="93"/>
      <c r="HE939" s="93"/>
      <c r="HF939" s="93"/>
      <c r="HG939" s="93"/>
      <c r="HH939" s="93"/>
      <c r="HI939" s="93"/>
      <c r="HJ939" s="93"/>
      <c r="HK939" s="93"/>
      <c r="HL939" s="93"/>
      <c r="HM939" s="93"/>
      <c r="HN939" s="93"/>
      <c r="HO939" s="93"/>
      <c r="HP939" s="93"/>
      <c r="HQ939" s="93"/>
      <c r="HR939" s="93"/>
      <c r="HS939" s="93"/>
      <c r="HT939" s="93"/>
      <c r="HU939" s="93"/>
      <c r="HV939" s="93"/>
      <c r="HW939" s="93"/>
      <c r="HX939" s="93"/>
      <c r="HY939" s="93"/>
      <c r="HZ939" s="93"/>
      <c r="IA939" s="93"/>
      <c r="IB939" s="93"/>
      <c r="IC939" s="93"/>
      <c r="ID939" s="93"/>
      <c r="IE939" s="93"/>
      <c r="IF939" s="93"/>
      <c r="IG939" s="93"/>
      <c r="IH939" s="93"/>
      <c r="II939" s="93"/>
      <c r="IJ939" s="93"/>
      <c r="IK939" s="93"/>
      <c r="IL939" s="93"/>
      <c r="IM939" s="93"/>
      <c r="IN939" s="93"/>
      <c r="IO939" s="93"/>
      <c r="IP939" s="93"/>
      <c r="IQ939" s="93"/>
      <c r="IR939" s="93"/>
      <c r="IS939" s="93"/>
      <c r="IT939" s="93"/>
      <c r="IU939" s="93"/>
      <c r="IV939" s="93"/>
      <c r="IW939" s="93"/>
      <c r="IX939" s="93"/>
      <c r="IY939" s="93"/>
      <c r="IZ939" s="93"/>
      <c r="JA939" s="93"/>
      <c r="JB939" s="93"/>
      <c r="JC939" s="93"/>
      <c r="JD939" s="93"/>
      <c r="JE939" s="93"/>
      <c r="JF939" s="93"/>
      <c r="JG939" s="93"/>
      <c r="JH939" s="93"/>
      <c r="JI939" s="93"/>
      <c r="JJ939" s="93"/>
      <c r="JK939" s="93"/>
      <c r="JL939" s="93"/>
      <c r="JM939" s="93"/>
      <c r="JN939" s="93"/>
      <c r="JO939" s="93"/>
      <c r="JP939" s="93"/>
      <c r="JQ939" s="93"/>
      <c r="JR939" s="93"/>
      <c r="JS939" s="93"/>
    </row>
    <row r="940" spans="1:279" x14ac:dyDescent="0.25">
      <c r="A940" s="93"/>
      <c r="B940" s="93"/>
      <c r="C940" s="93"/>
      <c r="D940" s="93"/>
      <c r="E940" s="94"/>
      <c r="F940" s="191"/>
      <c r="G940" s="95"/>
      <c r="H940" s="191"/>
      <c r="I940" s="191"/>
      <c r="J940" s="96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3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  <c r="EJ940" s="93"/>
      <c r="EK940" s="93"/>
      <c r="EL940" s="93"/>
      <c r="EM940" s="93"/>
      <c r="EN940" s="93"/>
      <c r="EO940" s="93"/>
      <c r="EP940" s="93"/>
      <c r="EQ940" s="93"/>
      <c r="ER940" s="93"/>
      <c r="ES940" s="93"/>
      <c r="ET940" s="93"/>
      <c r="EU940" s="93"/>
      <c r="EV940" s="93"/>
      <c r="EW940" s="93"/>
      <c r="EX940" s="93"/>
      <c r="EY940" s="93"/>
      <c r="EZ940" s="93"/>
      <c r="FA940" s="93"/>
      <c r="FB940" s="93"/>
      <c r="FC940" s="93"/>
      <c r="FD940" s="93"/>
      <c r="FE940" s="93"/>
      <c r="FF940" s="93"/>
      <c r="FG940" s="93"/>
      <c r="FH940" s="93"/>
      <c r="FI940" s="93"/>
      <c r="FJ940" s="93"/>
      <c r="FK940" s="93"/>
      <c r="FL940" s="93"/>
      <c r="FM940" s="93"/>
      <c r="FN940" s="93"/>
      <c r="FO940" s="93"/>
      <c r="FP940" s="93"/>
      <c r="FQ940" s="93"/>
      <c r="FR940" s="93"/>
      <c r="FS940" s="93"/>
      <c r="FT940" s="93"/>
      <c r="FU940" s="93"/>
      <c r="FV940" s="93"/>
      <c r="FW940" s="93"/>
      <c r="FX940" s="93"/>
      <c r="FY940" s="93"/>
      <c r="FZ940" s="93"/>
      <c r="GA940" s="93"/>
      <c r="GB940" s="93"/>
      <c r="GC940" s="93"/>
      <c r="GD940" s="93"/>
      <c r="GE940" s="93"/>
      <c r="GF940" s="93"/>
      <c r="GG940" s="93"/>
      <c r="GH940" s="93"/>
      <c r="GI940" s="93"/>
      <c r="GJ940" s="93"/>
      <c r="GK940" s="93"/>
      <c r="GL940" s="93"/>
      <c r="GM940" s="93"/>
      <c r="GN940" s="93"/>
      <c r="GO940" s="93"/>
      <c r="GP940" s="93"/>
      <c r="GQ940" s="93"/>
      <c r="GR940" s="93"/>
      <c r="GS940" s="93"/>
      <c r="GT940" s="93"/>
      <c r="GU940" s="93"/>
      <c r="GV940" s="93"/>
      <c r="GW940" s="93"/>
      <c r="GX940" s="93"/>
      <c r="GY940" s="93"/>
      <c r="GZ940" s="93"/>
      <c r="HA940" s="93"/>
      <c r="HB940" s="93"/>
      <c r="HC940" s="93"/>
      <c r="HD940" s="93"/>
      <c r="HE940" s="93"/>
      <c r="HF940" s="93"/>
      <c r="HG940" s="93"/>
      <c r="HH940" s="93"/>
      <c r="HI940" s="93"/>
      <c r="HJ940" s="93"/>
      <c r="HK940" s="93"/>
      <c r="HL940" s="93"/>
      <c r="HM940" s="93"/>
      <c r="HN940" s="93"/>
      <c r="HO940" s="93"/>
      <c r="HP940" s="93"/>
      <c r="HQ940" s="93"/>
      <c r="HR940" s="93"/>
      <c r="HS940" s="93"/>
      <c r="HT940" s="93"/>
      <c r="HU940" s="93"/>
      <c r="HV940" s="93"/>
      <c r="HW940" s="93"/>
      <c r="HX940" s="93"/>
      <c r="HY940" s="93"/>
      <c r="HZ940" s="93"/>
      <c r="IA940" s="93"/>
      <c r="IB940" s="93"/>
      <c r="IC940" s="93"/>
      <c r="ID940" s="93"/>
      <c r="IE940" s="93"/>
      <c r="IF940" s="93"/>
      <c r="IG940" s="93"/>
      <c r="IH940" s="93"/>
      <c r="II940" s="93"/>
      <c r="IJ940" s="93"/>
      <c r="IK940" s="93"/>
      <c r="IL940" s="93"/>
      <c r="IM940" s="93"/>
      <c r="IN940" s="93"/>
      <c r="IO940" s="93"/>
      <c r="IP940" s="93"/>
      <c r="IQ940" s="93"/>
      <c r="IR940" s="93"/>
      <c r="IS940" s="93"/>
      <c r="IT940" s="93"/>
      <c r="IU940" s="93"/>
      <c r="IV940" s="93"/>
      <c r="IW940" s="93"/>
      <c r="IX940" s="93"/>
      <c r="IY940" s="93"/>
      <c r="IZ940" s="93"/>
      <c r="JA940" s="93"/>
      <c r="JB940" s="93"/>
      <c r="JC940" s="93"/>
      <c r="JD940" s="93"/>
      <c r="JE940" s="93"/>
      <c r="JF940" s="93"/>
      <c r="JG940" s="93"/>
      <c r="JH940" s="93"/>
      <c r="JI940" s="93"/>
      <c r="JJ940" s="93"/>
      <c r="JK940" s="93"/>
      <c r="JL940" s="93"/>
      <c r="JM940" s="93"/>
      <c r="JN940" s="93"/>
      <c r="JO940" s="93"/>
      <c r="JP940" s="93"/>
      <c r="JQ940" s="93"/>
      <c r="JR940" s="93"/>
      <c r="JS940" s="93"/>
    </row>
    <row r="941" spans="1:279" x14ac:dyDescent="0.25">
      <c r="A941" s="93"/>
      <c r="B941" s="93"/>
      <c r="C941" s="93"/>
      <c r="D941" s="93"/>
      <c r="E941" s="94"/>
      <c r="F941" s="191"/>
      <c r="G941" s="95"/>
      <c r="H941" s="191"/>
      <c r="I941" s="191"/>
      <c r="J941" s="96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  <c r="EX941" s="93"/>
      <c r="EY941" s="93"/>
      <c r="EZ941" s="93"/>
      <c r="FA941" s="93"/>
      <c r="FB941" s="93"/>
      <c r="FC941" s="93"/>
      <c r="FD941" s="93"/>
      <c r="FE941" s="93"/>
      <c r="FF941" s="93"/>
      <c r="FG941" s="93"/>
      <c r="FH941" s="93"/>
      <c r="FI941" s="93"/>
      <c r="FJ941" s="93"/>
      <c r="FK941" s="93"/>
      <c r="FL941" s="93"/>
      <c r="FM941" s="93"/>
      <c r="FN941" s="93"/>
      <c r="FO941" s="93"/>
      <c r="FP941" s="93"/>
      <c r="FQ941" s="93"/>
      <c r="FR941" s="93"/>
      <c r="FS941" s="93"/>
      <c r="FT941" s="93"/>
      <c r="FU941" s="93"/>
      <c r="FV941" s="93"/>
      <c r="FW941" s="93"/>
      <c r="FX941" s="93"/>
      <c r="FY941" s="93"/>
      <c r="FZ941" s="93"/>
      <c r="GA941" s="93"/>
      <c r="GB941" s="93"/>
      <c r="GC941" s="93"/>
      <c r="GD941" s="93"/>
      <c r="GE941" s="93"/>
      <c r="GF941" s="93"/>
      <c r="GG941" s="93"/>
      <c r="GH941" s="93"/>
      <c r="GI941" s="93"/>
      <c r="GJ941" s="93"/>
      <c r="GK941" s="93"/>
      <c r="GL941" s="93"/>
      <c r="GM941" s="93"/>
      <c r="GN941" s="93"/>
      <c r="GO941" s="93"/>
      <c r="GP941" s="93"/>
      <c r="GQ941" s="93"/>
      <c r="GR941" s="93"/>
      <c r="GS941" s="93"/>
      <c r="GT941" s="93"/>
      <c r="GU941" s="93"/>
      <c r="GV941" s="93"/>
      <c r="GW941" s="93"/>
      <c r="GX941" s="93"/>
      <c r="GY941" s="93"/>
      <c r="GZ941" s="93"/>
      <c r="HA941" s="93"/>
      <c r="HB941" s="93"/>
      <c r="HC941" s="93"/>
      <c r="HD941" s="93"/>
      <c r="HE941" s="93"/>
      <c r="HF941" s="93"/>
      <c r="HG941" s="93"/>
      <c r="HH941" s="93"/>
      <c r="HI941" s="93"/>
      <c r="HJ941" s="93"/>
      <c r="HK941" s="93"/>
      <c r="HL941" s="93"/>
      <c r="HM941" s="93"/>
      <c r="HN941" s="93"/>
      <c r="HO941" s="93"/>
      <c r="HP941" s="93"/>
      <c r="HQ941" s="93"/>
      <c r="HR941" s="93"/>
      <c r="HS941" s="93"/>
      <c r="HT941" s="93"/>
      <c r="HU941" s="93"/>
      <c r="HV941" s="93"/>
      <c r="HW941" s="93"/>
      <c r="HX941" s="93"/>
      <c r="HY941" s="93"/>
      <c r="HZ941" s="93"/>
      <c r="IA941" s="93"/>
      <c r="IB941" s="93"/>
      <c r="IC941" s="93"/>
      <c r="ID941" s="93"/>
      <c r="IE941" s="93"/>
      <c r="IF941" s="93"/>
      <c r="IG941" s="93"/>
      <c r="IH941" s="93"/>
      <c r="II941" s="93"/>
      <c r="IJ941" s="93"/>
      <c r="IK941" s="93"/>
      <c r="IL941" s="93"/>
      <c r="IM941" s="93"/>
      <c r="IN941" s="93"/>
      <c r="IO941" s="93"/>
      <c r="IP941" s="93"/>
      <c r="IQ941" s="93"/>
      <c r="IR941" s="93"/>
      <c r="IS941" s="93"/>
      <c r="IT941" s="93"/>
      <c r="IU941" s="93"/>
      <c r="IV941" s="93"/>
      <c r="IW941" s="93"/>
      <c r="IX941" s="93"/>
      <c r="IY941" s="93"/>
      <c r="IZ941" s="93"/>
      <c r="JA941" s="93"/>
      <c r="JB941" s="93"/>
      <c r="JC941" s="93"/>
      <c r="JD941" s="93"/>
      <c r="JE941" s="93"/>
      <c r="JF941" s="93"/>
      <c r="JG941" s="93"/>
      <c r="JH941" s="93"/>
      <c r="JI941" s="93"/>
      <c r="JJ941" s="93"/>
      <c r="JK941" s="93"/>
      <c r="JL941" s="93"/>
      <c r="JM941" s="93"/>
      <c r="JN941" s="93"/>
      <c r="JO941" s="93"/>
      <c r="JP941" s="93"/>
      <c r="JQ941" s="93"/>
      <c r="JR941" s="93"/>
      <c r="JS941" s="93"/>
    </row>
    <row r="942" spans="1:279" x14ac:dyDescent="0.25">
      <c r="A942" s="93"/>
      <c r="B942" s="93"/>
      <c r="C942" s="93"/>
      <c r="D942" s="93"/>
      <c r="E942" s="94"/>
      <c r="F942" s="191"/>
      <c r="G942" s="95"/>
      <c r="H942" s="191"/>
      <c r="I942" s="191"/>
      <c r="J942" s="96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3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  <c r="EJ942" s="93"/>
      <c r="EK942" s="93"/>
      <c r="EL942" s="93"/>
      <c r="EM942" s="93"/>
      <c r="EN942" s="93"/>
      <c r="EO942" s="93"/>
      <c r="EP942" s="93"/>
      <c r="EQ942" s="93"/>
      <c r="ER942" s="93"/>
      <c r="ES942" s="93"/>
      <c r="ET942" s="93"/>
      <c r="EU942" s="93"/>
      <c r="EV942" s="93"/>
      <c r="EW942" s="93"/>
      <c r="EX942" s="93"/>
      <c r="EY942" s="93"/>
      <c r="EZ942" s="93"/>
      <c r="FA942" s="93"/>
      <c r="FB942" s="93"/>
      <c r="FC942" s="93"/>
      <c r="FD942" s="93"/>
      <c r="FE942" s="93"/>
      <c r="FF942" s="93"/>
      <c r="FG942" s="93"/>
      <c r="FH942" s="93"/>
      <c r="FI942" s="93"/>
      <c r="FJ942" s="93"/>
      <c r="FK942" s="93"/>
      <c r="FL942" s="93"/>
      <c r="FM942" s="93"/>
      <c r="FN942" s="93"/>
      <c r="FO942" s="93"/>
      <c r="FP942" s="93"/>
      <c r="FQ942" s="93"/>
      <c r="FR942" s="93"/>
      <c r="FS942" s="93"/>
      <c r="FT942" s="93"/>
      <c r="FU942" s="93"/>
      <c r="FV942" s="93"/>
      <c r="FW942" s="93"/>
      <c r="FX942" s="93"/>
      <c r="FY942" s="93"/>
      <c r="FZ942" s="93"/>
      <c r="GA942" s="93"/>
      <c r="GB942" s="93"/>
      <c r="GC942" s="93"/>
      <c r="GD942" s="93"/>
      <c r="GE942" s="93"/>
      <c r="GF942" s="93"/>
      <c r="GG942" s="93"/>
      <c r="GH942" s="93"/>
      <c r="GI942" s="93"/>
      <c r="GJ942" s="93"/>
      <c r="GK942" s="93"/>
      <c r="GL942" s="93"/>
      <c r="GM942" s="93"/>
      <c r="GN942" s="93"/>
      <c r="GO942" s="93"/>
      <c r="GP942" s="93"/>
      <c r="GQ942" s="93"/>
      <c r="GR942" s="93"/>
      <c r="GS942" s="93"/>
      <c r="GT942" s="93"/>
      <c r="GU942" s="93"/>
      <c r="GV942" s="93"/>
      <c r="GW942" s="93"/>
      <c r="GX942" s="93"/>
      <c r="GY942" s="93"/>
      <c r="GZ942" s="93"/>
      <c r="HA942" s="93"/>
      <c r="HB942" s="93"/>
      <c r="HC942" s="93"/>
      <c r="HD942" s="93"/>
      <c r="HE942" s="93"/>
      <c r="HF942" s="93"/>
      <c r="HG942" s="93"/>
      <c r="HH942" s="93"/>
      <c r="HI942" s="93"/>
      <c r="HJ942" s="93"/>
      <c r="HK942" s="93"/>
      <c r="HL942" s="93"/>
      <c r="HM942" s="93"/>
      <c r="HN942" s="93"/>
      <c r="HO942" s="93"/>
      <c r="HP942" s="93"/>
      <c r="HQ942" s="93"/>
      <c r="HR942" s="93"/>
      <c r="HS942" s="93"/>
      <c r="HT942" s="93"/>
      <c r="HU942" s="93"/>
      <c r="HV942" s="93"/>
      <c r="HW942" s="93"/>
      <c r="HX942" s="93"/>
      <c r="HY942" s="93"/>
      <c r="HZ942" s="93"/>
      <c r="IA942" s="93"/>
      <c r="IB942" s="93"/>
      <c r="IC942" s="93"/>
      <c r="ID942" s="93"/>
      <c r="IE942" s="93"/>
      <c r="IF942" s="93"/>
      <c r="IG942" s="93"/>
      <c r="IH942" s="93"/>
      <c r="II942" s="93"/>
      <c r="IJ942" s="93"/>
      <c r="IK942" s="93"/>
      <c r="IL942" s="93"/>
      <c r="IM942" s="93"/>
      <c r="IN942" s="93"/>
      <c r="IO942" s="93"/>
      <c r="IP942" s="93"/>
      <c r="IQ942" s="93"/>
      <c r="IR942" s="93"/>
      <c r="IS942" s="93"/>
      <c r="IT942" s="93"/>
      <c r="IU942" s="93"/>
      <c r="IV942" s="93"/>
      <c r="IW942" s="93"/>
      <c r="IX942" s="93"/>
      <c r="IY942" s="93"/>
      <c r="IZ942" s="93"/>
      <c r="JA942" s="93"/>
      <c r="JB942" s="93"/>
      <c r="JC942" s="93"/>
      <c r="JD942" s="93"/>
      <c r="JE942" s="93"/>
      <c r="JF942" s="93"/>
      <c r="JG942" s="93"/>
      <c r="JH942" s="93"/>
      <c r="JI942" s="93"/>
      <c r="JJ942" s="93"/>
      <c r="JK942" s="93"/>
      <c r="JL942" s="93"/>
      <c r="JM942" s="93"/>
      <c r="JN942" s="93"/>
      <c r="JO942" s="93"/>
      <c r="JP942" s="93"/>
      <c r="JQ942" s="93"/>
      <c r="JR942" s="93"/>
      <c r="JS942" s="93"/>
    </row>
    <row r="943" spans="1:279" x14ac:dyDescent="0.25">
      <c r="A943" s="93"/>
      <c r="B943" s="93"/>
      <c r="C943" s="93"/>
      <c r="D943" s="93"/>
      <c r="E943" s="94"/>
      <c r="F943" s="191"/>
      <c r="G943" s="95"/>
      <c r="H943" s="191"/>
      <c r="I943" s="191"/>
      <c r="J943" s="96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3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  <c r="EJ943" s="93"/>
      <c r="EK943" s="93"/>
      <c r="EL943" s="93"/>
      <c r="EM943" s="93"/>
      <c r="EN943" s="93"/>
      <c r="EO943" s="93"/>
      <c r="EP943" s="93"/>
      <c r="EQ943" s="93"/>
      <c r="ER943" s="93"/>
      <c r="ES943" s="93"/>
      <c r="ET943" s="93"/>
      <c r="EU943" s="93"/>
      <c r="EV943" s="93"/>
      <c r="EW943" s="93"/>
      <c r="EX943" s="93"/>
      <c r="EY943" s="93"/>
      <c r="EZ943" s="93"/>
      <c r="FA943" s="93"/>
      <c r="FB943" s="93"/>
      <c r="FC943" s="93"/>
      <c r="FD943" s="93"/>
      <c r="FE943" s="93"/>
      <c r="FF943" s="93"/>
      <c r="FG943" s="93"/>
      <c r="FH943" s="93"/>
      <c r="FI943" s="93"/>
      <c r="FJ943" s="93"/>
      <c r="FK943" s="93"/>
      <c r="FL943" s="93"/>
      <c r="FM943" s="93"/>
      <c r="FN943" s="93"/>
      <c r="FO943" s="93"/>
      <c r="FP943" s="93"/>
      <c r="FQ943" s="93"/>
      <c r="FR943" s="93"/>
      <c r="FS943" s="93"/>
      <c r="FT943" s="93"/>
      <c r="FU943" s="93"/>
      <c r="FV943" s="93"/>
      <c r="FW943" s="93"/>
      <c r="FX943" s="93"/>
      <c r="FY943" s="93"/>
      <c r="FZ943" s="93"/>
      <c r="GA943" s="93"/>
      <c r="GB943" s="93"/>
      <c r="GC943" s="93"/>
      <c r="GD943" s="93"/>
      <c r="GE943" s="93"/>
      <c r="GF943" s="93"/>
      <c r="GG943" s="93"/>
      <c r="GH943" s="93"/>
      <c r="GI943" s="93"/>
      <c r="GJ943" s="93"/>
      <c r="GK943" s="93"/>
      <c r="GL943" s="93"/>
      <c r="GM943" s="93"/>
      <c r="GN943" s="93"/>
      <c r="GO943" s="93"/>
      <c r="GP943" s="93"/>
      <c r="GQ943" s="93"/>
      <c r="GR943" s="93"/>
      <c r="GS943" s="93"/>
      <c r="GT943" s="93"/>
      <c r="GU943" s="93"/>
      <c r="GV943" s="93"/>
      <c r="GW943" s="93"/>
      <c r="GX943" s="93"/>
      <c r="GY943" s="93"/>
      <c r="GZ943" s="93"/>
      <c r="HA943" s="93"/>
      <c r="HB943" s="93"/>
      <c r="HC943" s="93"/>
      <c r="HD943" s="93"/>
      <c r="HE943" s="93"/>
      <c r="HF943" s="93"/>
      <c r="HG943" s="93"/>
      <c r="HH943" s="93"/>
      <c r="HI943" s="93"/>
      <c r="HJ943" s="93"/>
      <c r="HK943" s="93"/>
      <c r="HL943" s="93"/>
      <c r="HM943" s="93"/>
      <c r="HN943" s="93"/>
      <c r="HO943" s="93"/>
      <c r="HP943" s="93"/>
      <c r="HQ943" s="93"/>
      <c r="HR943" s="93"/>
      <c r="HS943" s="93"/>
      <c r="HT943" s="93"/>
      <c r="HU943" s="93"/>
      <c r="HV943" s="93"/>
      <c r="HW943" s="93"/>
      <c r="HX943" s="93"/>
      <c r="HY943" s="93"/>
      <c r="HZ943" s="93"/>
      <c r="IA943" s="93"/>
      <c r="IB943" s="93"/>
      <c r="IC943" s="93"/>
      <c r="ID943" s="93"/>
      <c r="IE943" s="93"/>
      <c r="IF943" s="93"/>
      <c r="IG943" s="93"/>
      <c r="IH943" s="93"/>
      <c r="II943" s="93"/>
      <c r="IJ943" s="93"/>
      <c r="IK943" s="93"/>
      <c r="IL943" s="93"/>
      <c r="IM943" s="93"/>
      <c r="IN943" s="93"/>
      <c r="IO943" s="93"/>
      <c r="IP943" s="93"/>
      <c r="IQ943" s="93"/>
      <c r="IR943" s="93"/>
      <c r="IS943" s="93"/>
      <c r="IT943" s="93"/>
      <c r="IU943" s="93"/>
      <c r="IV943" s="93"/>
      <c r="IW943" s="93"/>
      <c r="IX943" s="93"/>
      <c r="IY943" s="93"/>
      <c r="IZ943" s="93"/>
      <c r="JA943" s="93"/>
      <c r="JB943" s="93"/>
      <c r="JC943" s="93"/>
      <c r="JD943" s="93"/>
      <c r="JE943" s="93"/>
      <c r="JF943" s="93"/>
      <c r="JG943" s="93"/>
      <c r="JH943" s="93"/>
      <c r="JI943" s="93"/>
      <c r="JJ943" s="93"/>
      <c r="JK943" s="93"/>
      <c r="JL943" s="93"/>
      <c r="JM943" s="93"/>
      <c r="JN943" s="93"/>
      <c r="JO943" s="93"/>
      <c r="JP943" s="93"/>
      <c r="JQ943" s="93"/>
      <c r="JR943" s="93"/>
      <c r="JS943" s="93"/>
    </row>
    <row r="944" spans="1:279" x14ac:dyDescent="0.25">
      <c r="A944" s="93"/>
      <c r="B944" s="93"/>
      <c r="C944" s="93"/>
      <c r="D944" s="93"/>
      <c r="E944" s="94"/>
      <c r="F944" s="191"/>
      <c r="G944" s="95"/>
      <c r="H944" s="191"/>
      <c r="I944" s="191"/>
      <c r="J944" s="96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3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  <c r="EJ944" s="93"/>
      <c r="EK944" s="93"/>
      <c r="EL944" s="93"/>
      <c r="EM944" s="93"/>
      <c r="EN944" s="93"/>
      <c r="EO944" s="93"/>
      <c r="EP944" s="93"/>
      <c r="EQ944" s="93"/>
      <c r="ER944" s="93"/>
      <c r="ES944" s="93"/>
      <c r="ET944" s="93"/>
      <c r="EU944" s="93"/>
      <c r="EV944" s="93"/>
      <c r="EW944" s="93"/>
      <c r="EX944" s="93"/>
      <c r="EY944" s="93"/>
      <c r="EZ944" s="93"/>
      <c r="FA944" s="93"/>
      <c r="FB944" s="93"/>
      <c r="FC944" s="93"/>
      <c r="FD944" s="93"/>
      <c r="FE944" s="93"/>
      <c r="FF944" s="93"/>
      <c r="FG944" s="93"/>
      <c r="FH944" s="93"/>
      <c r="FI944" s="93"/>
      <c r="FJ944" s="93"/>
      <c r="FK944" s="93"/>
      <c r="FL944" s="93"/>
      <c r="FM944" s="93"/>
      <c r="FN944" s="93"/>
      <c r="FO944" s="93"/>
      <c r="FP944" s="93"/>
      <c r="FQ944" s="93"/>
      <c r="FR944" s="93"/>
      <c r="FS944" s="93"/>
      <c r="FT944" s="93"/>
      <c r="FU944" s="93"/>
      <c r="FV944" s="93"/>
      <c r="FW944" s="93"/>
      <c r="FX944" s="93"/>
      <c r="FY944" s="93"/>
      <c r="FZ944" s="93"/>
      <c r="GA944" s="93"/>
      <c r="GB944" s="93"/>
      <c r="GC944" s="93"/>
      <c r="GD944" s="93"/>
      <c r="GE944" s="93"/>
      <c r="GF944" s="93"/>
      <c r="GG944" s="93"/>
      <c r="GH944" s="93"/>
      <c r="GI944" s="93"/>
      <c r="GJ944" s="93"/>
      <c r="GK944" s="93"/>
      <c r="GL944" s="93"/>
      <c r="GM944" s="93"/>
      <c r="GN944" s="93"/>
      <c r="GO944" s="93"/>
      <c r="GP944" s="93"/>
      <c r="GQ944" s="93"/>
      <c r="GR944" s="93"/>
      <c r="GS944" s="93"/>
      <c r="GT944" s="93"/>
      <c r="GU944" s="93"/>
      <c r="GV944" s="93"/>
      <c r="GW944" s="93"/>
      <c r="GX944" s="93"/>
      <c r="GY944" s="93"/>
      <c r="GZ944" s="93"/>
      <c r="HA944" s="93"/>
      <c r="HB944" s="93"/>
      <c r="HC944" s="93"/>
      <c r="HD944" s="93"/>
      <c r="HE944" s="93"/>
      <c r="HF944" s="93"/>
      <c r="HG944" s="93"/>
      <c r="HH944" s="93"/>
      <c r="HI944" s="93"/>
      <c r="HJ944" s="93"/>
      <c r="HK944" s="93"/>
      <c r="HL944" s="93"/>
      <c r="HM944" s="93"/>
      <c r="HN944" s="93"/>
      <c r="HO944" s="93"/>
      <c r="HP944" s="93"/>
      <c r="HQ944" s="93"/>
      <c r="HR944" s="93"/>
      <c r="HS944" s="93"/>
      <c r="HT944" s="93"/>
      <c r="HU944" s="93"/>
      <c r="HV944" s="93"/>
      <c r="HW944" s="93"/>
      <c r="HX944" s="93"/>
      <c r="HY944" s="93"/>
      <c r="HZ944" s="93"/>
      <c r="IA944" s="93"/>
      <c r="IB944" s="93"/>
      <c r="IC944" s="93"/>
      <c r="ID944" s="93"/>
      <c r="IE944" s="93"/>
      <c r="IF944" s="93"/>
      <c r="IG944" s="93"/>
      <c r="IH944" s="93"/>
      <c r="II944" s="93"/>
      <c r="IJ944" s="93"/>
      <c r="IK944" s="93"/>
      <c r="IL944" s="93"/>
      <c r="IM944" s="93"/>
      <c r="IN944" s="93"/>
      <c r="IO944" s="93"/>
      <c r="IP944" s="93"/>
      <c r="IQ944" s="93"/>
      <c r="IR944" s="93"/>
      <c r="IS944" s="93"/>
      <c r="IT944" s="93"/>
      <c r="IU944" s="93"/>
      <c r="IV944" s="93"/>
      <c r="IW944" s="93"/>
      <c r="IX944" s="93"/>
      <c r="IY944" s="93"/>
      <c r="IZ944" s="93"/>
      <c r="JA944" s="93"/>
      <c r="JB944" s="93"/>
      <c r="JC944" s="93"/>
      <c r="JD944" s="93"/>
      <c r="JE944" s="93"/>
      <c r="JF944" s="93"/>
      <c r="JG944" s="93"/>
      <c r="JH944" s="93"/>
      <c r="JI944" s="93"/>
      <c r="JJ944" s="93"/>
      <c r="JK944" s="93"/>
      <c r="JL944" s="93"/>
      <c r="JM944" s="93"/>
      <c r="JN944" s="93"/>
      <c r="JO944" s="93"/>
      <c r="JP944" s="93"/>
      <c r="JQ944" s="93"/>
      <c r="JR944" s="93"/>
      <c r="JS944" s="93"/>
    </row>
    <row r="945" spans="1:279" x14ac:dyDescent="0.25">
      <c r="A945" s="93"/>
      <c r="B945" s="93"/>
      <c r="C945" s="93"/>
      <c r="D945" s="93"/>
      <c r="E945" s="94"/>
      <c r="F945" s="191"/>
      <c r="G945" s="95"/>
      <c r="H945" s="191"/>
      <c r="I945" s="191"/>
      <c r="J945" s="96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3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  <c r="EJ945" s="93"/>
      <c r="EK945" s="93"/>
      <c r="EL945" s="93"/>
      <c r="EM945" s="93"/>
      <c r="EN945" s="93"/>
      <c r="EO945" s="93"/>
      <c r="EP945" s="93"/>
      <c r="EQ945" s="93"/>
      <c r="ER945" s="93"/>
      <c r="ES945" s="93"/>
      <c r="ET945" s="93"/>
      <c r="EU945" s="93"/>
      <c r="EV945" s="93"/>
      <c r="EW945" s="93"/>
      <c r="EX945" s="93"/>
      <c r="EY945" s="93"/>
      <c r="EZ945" s="93"/>
      <c r="FA945" s="93"/>
      <c r="FB945" s="93"/>
      <c r="FC945" s="93"/>
      <c r="FD945" s="93"/>
      <c r="FE945" s="93"/>
      <c r="FF945" s="93"/>
      <c r="FG945" s="93"/>
      <c r="FH945" s="93"/>
      <c r="FI945" s="93"/>
      <c r="FJ945" s="93"/>
      <c r="FK945" s="93"/>
      <c r="FL945" s="93"/>
      <c r="FM945" s="93"/>
      <c r="FN945" s="93"/>
      <c r="FO945" s="93"/>
      <c r="FP945" s="93"/>
      <c r="FQ945" s="93"/>
      <c r="FR945" s="93"/>
      <c r="FS945" s="93"/>
      <c r="FT945" s="93"/>
      <c r="FU945" s="93"/>
      <c r="FV945" s="93"/>
      <c r="FW945" s="93"/>
      <c r="FX945" s="93"/>
      <c r="FY945" s="93"/>
      <c r="FZ945" s="93"/>
      <c r="GA945" s="93"/>
      <c r="GB945" s="93"/>
      <c r="GC945" s="93"/>
      <c r="GD945" s="93"/>
      <c r="GE945" s="93"/>
      <c r="GF945" s="93"/>
      <c r="GG945" s="93"/>
      <c r="GH945" s="93"/>
      <c r="GI945" s="93"/>
      <c r="GJ945" s="93"/>
      <c r="GK945" s="93"/>
      <c r="GL945" s="93"/>
      <c r="GM945" s="93"/>
      <c r="GN945" s="93"/>
      <c r="GO945" s="93"/>
      <c r="GP945" s="93"/>
      <c r="GQ945" s="93"/>
      <c r="GR945" s="93"/>
      <c r="GS945" s="93"/>
      <c r="GT945" s="93"/>
      <c r="GU945" s="93"/>
      <c r="GV945" s="93"/>
      <c r="GW945" s="93"/>
      <c r="GX945" s="93"/>
      <c r="GY945" s="93"/>
      <c r="GZ945" s="93"/>
      <c r="HA945" s="93"/>
      <c r="HB945" s="93"/>
      <c r="HC945" s="93"/>
      <c r="HD945" s="93"/>
      <c r="HE945" s="93"/>
      <c r="HF945" s="93"/>
      <c r="HG945" s="93"/>
      <c r="HH945" s="93"/>
      <c r="HI945" s="93"/>
      <c r="HJ945" s="93"/>
      <c r="HK945" s="93"/>
      <c r="HL945" s="93"/>
      <c r="HM945" s="93"/>
      <c r="HN945" s="93"/>
      <c r="HO945" s="93"/>
      <c r="HP945" s="93"/>
      <c r="HQ945" s="93"/>
      <c r="HR945" s="93"/>
      <c r="HS945" s="93"/>
      <c r="HT945" s="93"/>
      <c r="HU945" s="93"/>
      <c r="HV945" s="93"/>
      <c r="HW945" s="93"/>
      <c r="HX945" s="93"/>
      <c r="HY945" s="93"/>
      <c r="HZ945" s="93"/>
      <c r="IA945" s="93"/>
      <c r="IB945" s="93"/>
      <c r="IC945" s="93"/>
      <c r="ID945" s="93"/>
      <c r="IE945" s="93"/>
      <c r="IF945" s="93"/>
      <c r="IG945" s="93"/>
      <c r="IH945" s="93"/>
      <c r="II945" s="93"/>
      <c r="IJ945" s="93"/>
      <c r="IK945" s="93"/>
      <c r="IL945" s="93"/>
      <c r="IM945" s="93"/>
      <c r="IN945" s="93"/>
      <c r="IO945" s="93"/>
      <c r="IP945" s="93"/>
      <c r="IQ945" s="93"/>
      <c r="IR945" s="93"/>
      <c r="IS945" s="93"/>
      <c r="IT945" s="93"/>
      <c r="IU945" s="93"/>
      <c r="IV945" s="93"/>
      <c r="IW945" s="93"/>
      <c r="IX945" s="93"/>
      <c r="IY945" s="93"/>
      <c r="IZ945" s="93"/>
      <c r="JA945" s="93"/>
      <c r="JB945" s="93"/>
      <c r="JC945" s="93"/>
      <c r="JD945" s="93"/>
      <c r="JE945" s="93"/>
      <c r="JF945" s="93"/>
      <c r="JG945" s="93"/>
      <c r="JH945" s="93"/>
      <c r="JI945" s="93"/>
      <c r="JJ945" s="93"/>
      <c r="JK945" s="93"/>
      <c r="JL945" s="93"/>
      <c r="JM945" s="93"/>
      <c r="JN945" s="93"/>
      <c r="JO945" s="93"/>
      <c r="JP945" s="93"/>
      <c r="JQ945" s="93"/>
      <c r="JR945" s="93"/>
      <c r="JS945" s="93"/>
    </row>
    <row r="946" spans="1:279" x14ac:dyDescent="0.25">
      <c r="A946" s="93"/>
      <c r="B946" s="93"/>
      <c r="C946" s="93"/>
      <c r="D946" s="93"/>
      <c r="E946" s="94"/>
      <c r="F946" s="191"/>
      <c r="G946" s="95"/>
      <c r="H946" s="191"/>
      <c r="I946" s="191"/>
      <c r="J946" s="96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3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  <c r="EJ946" s="93"/>
      <c r="EK946" s="93"/>
      <c r="EL946" s="93"/>
      <c r="EM946" s="93"/>
      <c r="EN946" s="93"/>
      <c r="EO946" s="93"/>
      <c r="EP946" s="93"/>
      <c r="EQ946" s="93"/>
      <c r="ER946" s="93"/>
      <c r="ES946" s="93"/>
      <c r="ET946" s="93"/>
      <c r="EU946" s="93"/>
      <c r="EV946" s="93"/>
      <c r="EW946" s="93"/>
      <c r="EX946" s="93"/>
      <c r="EY946" s="93"/>
      <c r="EZ946" s="93"/>
      <c r="FA946" s="93"/>
      <c r="FB946" s="93"/>
      <c r="FC946" s="93"/>
      <c r="FD946" s="93"/>
      <c r="FE946" s="93"/>
      <c r="FF946" s="93"/>
      <c r="FG946" s="93"/>
      <c r="FH946" s="93"/>
      <c r="FI946" s="93"/>
      <c r="FJ946" s="93"/>
      <c r="FK946" s="93"/>
      <c r="FL946" s="93"/>
      <c r="FM946" s="93"/>
      <c r="FN946" s="93"/>
      <c r="FO946" s="93"/>
      <c r="FP946" s="93"/>
      <c r="FQ946" s="93"/>
      <c r="FR946" s="93"/>
      <c r="FS946" s="93"/>
      <c r="FT946" s="93"/>
      <c r="FU946" s="93"/>
      <c r="FV946" s="93"/>
      <c r="FW946" s="93"/>
      <c r="FX946" s="93"/>
      <c r="FY946" s="93"/>
      <c r="FZ946" s="93"/>
      <c r="GA946" s="93"/>
      <c r="GB946" s="93"/>
      <c r="GC946" s="93"/>
      <c r="GD946" s="93"/>
      <c r="GE946" s="93"/>
      <c r="GF946" s="93"/>
      <c r="GG946" s="93"/>
      <c r="GH946" s="93"/>
      <c r="GI946" s="93"/>
      <c r="GJ946" s="93"/>
      <c r="GK946" s="93"/>
      <c r="GL946" s="93"/>
      <c r="GM946" s="93"/>
      <c r="GN946" s="93"/>
      <c r="GO946" s="93"/>
      <c r="GP946" s="93"/>
      <c r="GQ946" s="93"/>
      <c r="GR946" s="93"/>
      <c r="GS946" s="93"/>
      <c r="GT946" s="93"/>
      <c r="GU946" s="93"/>
      <c r="GV946" s="93"/>
      <c r="GW946" s="93"/>
      <c r="GX946" s="93"/>
      <c r="GY946" s="93"/>
      <c r="GZ946" s="93"/>
      <c r="HA946" s="93"/>
      <c r="HB946" s="93"/>
      <c r="HC946" s="93"/>
      <c r="HD946" s="93"/>
      <c r="HE946" s="93"/>
      <c r="HF946" s="93"/>
      <c r="HG946" s="93"/>
      <c r="HH946" s="93"/>
      <c r="HI946" s="93"/>
      <c r="HJ946" s="93"/>
      <c r="HK946" s="93"/>
      <c r="HL946" s="93"/>
      <c r="HM946" s="93"/>
      <c r="HN946" s="93"/>
      <c r="HO946" s="93"/>
      <c r="HP946" s="93"/>
      <c r="HQ946" s="93"/>
      <c r="HR946" s="93"/>
      <c r="HS946" s="93"/>
      <c r="HT946" s="93"/>
      <c r="HU946" s="93"/>
      <c r="HV946" s="93"/>
      <c r="HW946" s="93"/>
      <c r="HX946" s="93"/>
      <c r="HY946" s="93"/>
      <c r="HZ946" s="93"/>
      <c r="IA946" s="93"/>
      <c r="IB946" s="93"/>
      <c r="IC946" s="93"/>
      <c r="ID946" s="93"/>
      <c r="IE946" s="93"/>
      <c r="IF946" s="93"/>
      <c r="IG946" s="93"/>
      <c r="IH946" s="93"/>
      <c r="II946" s="93"/>
      <c r="IJ946" s="93"/>
      <c r="IK946" s="93"/>
      <c r="IL946" s="93"/>
      <c r="IM946" s="93"/>
      <c r="IN946" s="93"/>
      <c r="IO946" s="93"/>
      <c r="IP946" s="93"/>
      <c r="IQ946" s="93"/>
      <c r="IR946" s="93"/>
      <c r="IS946" s="93"/>
      <c r="IT946" s="93"/>
      <c r="IU946" s="93"/>
      <c r="IV946" s="93"/>
      <c r="IW946" s="93"/>
      <c r="IX946" s="93"/>
      <c r="IY946" s="93"/>
      <c r="IZ946" s="93"/>
      <c r="JA946" s="93"/>
      <c r="JB946" s="93"/>
      <c r="JC946" s="93"/>
      <c r="JD946" s="93"/>
      <c r="JE946" s="93"/>
      <c r="JF946" s="93"/>
      <c r="JG946" s="93"/>
      <c r="JH946" s="93"/>
      <c r="JI946" s="93"/>
      <c r="JJ946" s="93"/>
      <c r="JK946" s="93"/>
      <c r="JL946" s="93"/>
      <c r="JM946" s="93"/>
      <c r="JN946" s="93"/>
      <c r="JO946" s="93"/>
      <c r="JP946" s="93"/>
      <c r="JQ946" s="93"/>
      <c r="JR946" s="93"/>
      <c r="JS946" s="93"/>
    </row>
    <row r="947" spans="1:279" x14ac:dyDescent="0.25">
      <c r="A947" s="93"/>
      <c r="B947" s="93"/>
      <c r="C947" s="93"/>
      <c r="D947" s="93"/>
      <c r="E947" s="94"/>
      <c r="F947" s="191"/>
      <c r="G947" s="95"/>
      <c r="H947" s="191"/>
      <c r="I947" s="191"/>
      <c r="J947" s="96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3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  <c r="EJ947" s="93"/>
      <c r="EK947" s="93"/>
      <c r="EL947" s="93"/>
      <c r="EM947" s="93"/>
      <c r="EN947" s="93"/>
      <c r="EO947" s="93"/>
      <c r="EP947" s="93"/>
      <c r="EQ947" s="93"/>
      <c r="ER947" s="93"/>
      <c r="ES947" s="93"/>
      <c r="ET947" s="93"/>
      <c r="EU947" s="93"/>
      <c r="EV947" s="93"/>
      <c r="EW947" s="93"/>
      <c r="EX947" s="93"/>
      <c r="EY947" s="93"/>
      <c r="EZ947" s="93"/>
      <c r="FA947" s="93"/>
      <c r="FB947" s="93"/>
      <c r="FC947" s="93"/>
      <c r="FD947" s="93"/>
      <c r="FE947" s="93"/>
      <c r="FF947" s="93"/>
      <c r="FG947" s="93"/>
      <c r="FH947" s="93"/>
      <c r="FI947" s="93"/>
      <c r="FJ947" s="93"/>
      <c r="FK947" s="93"/>
      <c r="FL947" s="93"/>
      <c r="FM947" s="93"/>
      <c r="FN947" s="93"/>
      <c r="FO947" s="93"/>
      <c r="FP947" s="93"/>
      <c r="FQ947" s="93"/>
      <c r="FR947" s="93"/>
      <c r="FS947" s="93"/>
      <c r="FT947" s="93"/>
      <c r="FU947" s="93"/>
      <c r="FV947" s="93"/>
      <c r="FW947" s="93"/>
      <c r="FX947" s="93"/>
      <c r="FY947" s="93"/>
      <c r="FZ947" s="93"/>
      <c r="GA947" s="93"/>
      <c r="GB947" s="93"/>
      <c r="GC947" s="93"/>
      <c r="GD947" s="93"/>
      <c r="GE947" s="93"/>
      <c r="GF947" s="93"/>
      <c r="GG947" s="93"/>
      <c r="GH947" s="93"/>
      <c r="GI947" s="93"/>
      <c r="GJ947" s="93"/>
      <c r="GK947" s="93"/>
      <c r="GL947" s="93"/>
      <c r="GM947" s="93"/>
      <c r="GN947" s="93"/>
      <c r="GO947" s="93"/>
      <c r="GP947" s="93"/>
      <c r="GQ947" s="93"/>
      <c r="GR947" s="93"/>
      <c r="GS947" s="93"/>
      <c r="GT947" s="93"/>
      <c r="GU947" s="93"/>
      <c r="GV947" s="93"/>
      <c r="GW947" s="93"/>
      <c r="GX947" s="93"/>
      <c r="GY947" s="93"/>
      <c r="GZ947" s="93"/>
      <c r="HA947" s="93"/>
      <c r="HB947" s="93"/>
      <c r="HC947" s="93"/>
      <c r="HD947" s="93"/>
      <c r="HE947" s="93"/>
      <c r="HF947" s="93"/>
      <c r="HG947" s="93"/>
      <c r="HH947" s="93"/>
      <c r="HI947" s="93"/>
      <c r="HJ947" s="93"/>
      <c r="HK947" s="93"/>
      <c r="HL947" s="93"/>
      <c r="HM947" s="93"/>
      <c r="HN947" s="93"/>
      <c r="HO947" s="93"/>
      <c r="HP947" s="93"/>
      <c r="HQ947" s="93"/>
      <c r="HR947" s="93"/>
      <c r="HS947" s="93"/>
      <c r="HT947" s="93"/>
      <c r="HU947" s="93"/>
      <c r="HV947" s="93"/>
      <c r="HW947" s="93"/>
      <c r="HX947" s="93"/>
      <c r="HY947" s="93"/>
      <c r="HZ947" s="93"/>
      <c r="IA947" s="93"/>
      <c r="IB947" s="93"/>
      <c r="IC947" s="93"/>
      <c r="ID947" s="93"/>
      <c r="IE947" s="93"/>
      <c r="IF947" s="93"/>
      <c r="IG947" s="93"/>
      <c r="IH947" s="93"/>
      <c r="II947" s="93"/>
      <c r="IJ947" s="93"/>
      <c r="IK947" s="93"/>
      <c r="IL947" s="93"/>
      <c r="IM947" s="93"/>
      <c r="IN947" s="93"/>
      <c r="IO947" s="93"/>
      <c r="IP947" s="93"/>
      <c r="IQ947" s="93"/>
      <c r="IR947" s="93"/>
      <c r="IS947" s="93"/>
      <c r="IT947" s="93"/>
      <c r="IU947" s="93"/>
      <c r="IV947" s="93"/>
      <c r="IW947" s="93"/>
      <c r="IX947" s="93"/>
      <c r="IY947" s="93"/>
      <c r="IZ947" s="93"/>
      <c r="JA947" s="93"/>
      <c r="JB947" s="93"/>
      <c r="JC947" s="93"/>
      <c r="JD947" s="93"/>
      <c r="JE947" s="93"/>
      <c r="JF947" s="93"/>
      <c r="JG947" s="93"/>
      <c r="JH947" s="93"/>
      <c r="JI947" s="93"/>
      <c r="JJ947" s="93"/>
      <c r="JK947" s="93"/>
      <c r="JL947" s="93"/>
      <c r="JM947" s="93"/>
      <c r="JN947" s="93"/>
      <c r="JO947" s="93"/>
      <c r="JP947" s="93"/>
      <c r="JQ947" s="93"/>
      <c r="JR947" s="93"/>
      <c r="JS947" s="93"/>
    </row>
    <row r="948" spans="1:279" x14ac:dyDescent="0.25">
      <c r="A948" s="93"/>
      <c r="B948" s="93"/>
      <c r="C948" s="93"/>
      <c r="D948" s="93"/>
      <c r="E948" s="94"/>
      <c r="F948" s="191"/>
      <c r="G948" s="95"/>
      <c r="H948" s="191"/>
      <c r="I948" s="191"/>
      <c r="J948" s="96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3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  <c r="EJ948" s="93"/>
      <c r="EK948" s="93"/>
      <c r="EL948" s="93"/>
      <c r="EM948" s="93"/>
      <c r="EN948" s="93"/>
      <c r="EO948" s="93"/>
      <c r="EP948" s="93"/>
      <c r="EQ948" s="93"/>
      <c r="ER948" s="93"/>
      <c r="ES948" s="93"/>
      <c r="ET948" s="93"/>
      <c r="EU948" s="93"/>
      <c r="EV948" s="93"/>
      <c r="EW948" s="93"/>
      <c r="EX948" s="93"/>
      <c r="EY948" s="93"/>
      <c r="EZ948" s="93"/>
      <c r="FA948" s="93"/>
      <c r="FB948" s="93"/>
      <c r="FC948" s="93"/>
      <c r="FD948" s="93"/>
      <c r="FE948" s="93"/>
      <c r="FF948" s="93"/>
      <c r="FG948" s="93"/>
      <c r="FH948" s="93"/>
      <c r="FI948" s="93"/>
      <c r="FJ948" s="93"/>
      <c r="FK948" s="93"/>
      <c r="FL948" s="93"/>
      <c r="FM948" s="93"/>
      <c r="FN948" s="93"/>
      <c r="FO948" s="93"/>
      <c r="FP948" s="93"/>
      <c r="FQ948" s="93"/>
      <c r="FR948" s="93"/>
      <c r="FS948" s="93"/>
      <c r="FT948" s="93"/>
      <c r="FU948" s="93"/>
      <c r="FV948" s="93"/>
      <c r="FW948" s="93"/>
      <c r="FX948" s="93"/>
      <c r="FY948" s="93"/>
      <c r="FZ948" s="93"/>
      <c r="GA948" s="93"/>
      <c r="GB948" s="93"/>
      <c r="GC948" s="93"/>
      <c r="GD948" s="93"/>
      <c r="GE948" s="93"/>
      <c r="GF948" s="93"/>
      <c r="GG948" s="93"/>
      <c r="GH948" s="93"/>
      <c r="GI948" s="93"/>
      <c r="GJ948" s="93"/>
      <c r="GK948" s="93"/>
      <c r="GL948" s="93"/>
      <c r="GM948" s="93"/>
      <c r="GN948" s="93"/>
      <c r="GO948" s="93"/>
      <c r="GP948" s="93"/>
      <c r="GQ948" s="93"/>
      <c r="GR948" s="93"/>
      <c r="GS948" s="93"/>
      <c r="GT948" s="93"/>
      <c r="GU948" s="93"/>
      <c r="GV948" s="93"/>
      <c r="GW948" s="93"/>
      <c r="GX948" s="93"/>
      <c r="GY948" s="93"/>
      <c r="GZ948" s="93"/>
      <c r="HA948" s="93"/>
      <c r="HB948" s="93"/>
      <c r="HC948" s="93"/>
      <c r="HD948" s="93"/>
      <c r="HE948" s="93"/>
      <c r="HF948" s="93"/>
      <c r="HG948" s="93"/>
      <c r="HH948" s="93"/>
      <c r="HI948" s="93"/>
      <c r="HJ948" s="93"/>
      <c r="HK948" s="93"/>
      <c r="HL948" s="93"/>
      <c r="HM948" s="93"/>
      <c r="HN948" s="93"/>
      <c r="HO948" s="93"/>
      <c r="HP948" s="93"/>
      <c r="HQ948" s="93"/>
      <c r="HR948" s="93"/>
      <c r="HS948" s="93"/>
      <c r="HT948" s="93"/>
      <c r="HU948" s="93"/>
      <c r="HV948" s="93"/>
      <c r="HW948" s="93"/>
      <c r="HX948" s="93"/>
      <c r="HY948" s="93"/>
      <c r="HZ948" s="93"/>
      <c r="IA948" s="93"/>
      <c r="IB948" s="93"/>
      <c r="IC948" s="93"/>
      <c r="ID948" s="93"/>
      <c r="IE948" s="93"/>
      <c r="IF948" s="93"/>
      <c r="IG948" s="93"/>
      <c r="IH948" s="93"/>
      <c r="II948" s="93"/>
      <c r="IJ948" s="93"/>
      <c r="IK948" s="93"/>
      <c r="IL948" s="93"/>
      <c r="IM948" s="93"/>
      <c r="IN948" s="93"/>
      <c r="IO948" s="93"/>
      <c r="IP948" s="93"/>
      <c r="IQ948" s="93"/>
      <c r="IR948" s="93"/>
      <c r="IS948" s="93"/>
      <c r="IT948" s="93"/>
      <c r="IU948" s="93"/>
      <c r="IV948" s="93"/>
      <c r="IW948" s="93"/>
      <c r="IX948" s="93"/>
      <c r="IY948" s="93"/>
      <c r="IZ948" s="93"/>
      <c r="JA948" s="93"/>
      <c r="JB948" s="93"/>
      <c r="JC948" s="93"/>
      <c r="JD948" s="93"/>
      <c r="JE948" s="93"/>
      <c r="JF948" s="93"/>
      <c r="JG948" s="93"/>
      <c r="JH948" s="93"/>
      <c r="JI948" s="93"/>
      <c r="JJ948" s="93"/>
      <c r="JK948" s="93"/>
      <c r="JL948" s="93"/>
      <c r="JM948" s="93"/>
      <c r="JN948" s="93"/>
      <c r="JO948" s="93"/>
      <c r="JP948" s="93"/>
      <c r="JQ948" s="93"/>
      <c r="JR948" s="93"/>
      <c r="JS948" s="93"/>
    </row>
    <row r="949" spans="1:279" x14ac:dyDescent="0.25">
      <c r="A949" s="93"/>
      <c r="B949" s="93"/>
      <c r="C949" s="93"/>
      <c r="D949" s="93"/>
      <c r="E949" s="94"/>
      <c r="F949" s="191"/>
      <c r="G949" s="95"/>
      <c r="H949" s="191"/>
      <c r="I949" s="191"/>
      <c r="J949" s="96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3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  <c r="EJ949" s="93"/>
      <c r="EK949" s="93"/>
      <c r="EL949" s="93"/>
      <c r="EM949" s="93"/>
      <c r="EN949" s="93"/>
      <c r="EO949" s="93"/>
      <c r="EP949" s="93"/>
      <c r="EQ949" s="93"/>
      <c r="ER949" s="93"/>
      <c r="ES949" s="93"/>
      <c r="ET949" s="93"/>
      <c r="EU949" s="93"/>
      <c r="EV949" s="93"/>
      <c r="EW949" s="93"/>
      <c r="EX949" s="93"/>
      <c r="EY949" s="93"/>
      <c r="EZ949" s="93"/>
      <c r="FA949" s="93"/>
      <c r="FB949" s="93"/>
      <c r="FC949" s="93"/>
      <c r="FD949" s="93"/>
      <c r="FE949" s="93"/>
      <c r="FF949" s="93"/>
      <c r="FG949" s="93"/>
      <c r="FH949" s="93"/>
      <c r="FI949" s="93"/>
      <c r="FJ949" s="93"/>
      <c r="FK949" s="93"/>
      <c r="FL949" s="93"/>
      <c r="FM949" s="93"/>
      <c r="FN949" s="93"/>
      <c r="FO949" s="93"/>
      <c r="FP949" s="93"/>
      <c r="FQ949" s="93"/>
      <c r="FR949" s="93"/>
      <c r="FS949" s="93"/>
      <c r="FT949" s="93"/>
      <c r="FU949" s="93"/>
      <c r="FV949" s="93"/>
      <c r="FW949" s="93"/>
      <c r="FX949" s="93"/>
      <c r="FY949" s="93"/>
      <c r="FZ949" s="93"/>
      <c r="GA949" s="93"/>
      <c r="GB949" s="93"/>
      <c r="GC949" s="93"/>
      <c r="GD949" s="93"/>
      <c r="GE949" s="93"/>
      <c r="GF949" s="93"/>
      <c r="GG949" s="93"/>
      <c r="GH949" s="93"/>
      <c r="GI949" s="93"/>
      <c r="GJ949" s="93"/>
      <c r="GK949" s="93"/>
      <c r="GL949" s="93"/>
      <c r="GM949" s="93"/>
      <c r="GN949" s="93"/>
      <c r="GO949" s="93"/>
      <c r="GP949" s="93"/>
      <c r="GQ949" s="93"/>
      <c r="GR949" s="93"/>
      <c r="GS949" s="93"/>
      <c r="GT949" s="93"/>
      <c r="GU949" s="93"/>
      <c r="GV949" s="93"/>
      <c r="GW949" s="93"/>
      <c r="GX949" s="93"/>
      <c r="GY949" s="93"/>
      <c r="GZ949" s="93"/>
      <c r="HA949" s="93"/>
      <c r="HB949" s="93"/>
      <c r="HC949" s="93"/>
      <c r="HD949" s="93"/>
      <c r="HE949" s="93"/>
      <c r="HF949" s="93"/>
      <c r="HG949" s="93"/>
      <c r="HH949" s="93"/>
      <c r="HI949" s="93"/>
      <c r="HJ949" s="93"/>
      <c r="HK949" s="93"/>
      <c r="HL949" s="93"/>
      <c r="HM949" s="93"/>
      <c r="HN949" s="93"/>
      <c r="HO949" s="93"/>
      <c r="HP949" s="93"/>
      <c r="HQ949" s="93"/>
      <c r="HR949" s="93"/>
      <c r="HS949" s="93"/>
      <c r="HT949" s="93"/>
      <c r="HU949" s="93"/>
      <c r="HV949" s="93"/>
      <c r="HW949" s="93"/>
      <c r="HX949" s="93"/>
      <c r="HY949" s="93"/>
      <c r="HZ949" s="93"/>
      <c r="IA949" s="93"/>
      <c r="IB949" s="93"/>
      <c r="IC949" s="93"/>
      <c r="ID949" s="93"/>
      <c r="IE949" s="93"/>
      <c r="IF949" s="93"/>
      <c r="IG949" s="93"/>
      <c r="IH949" s="93"/>
      <c r="II949" s="93"/>
      <c r="IJ949" s="93"/>
      <c r="IK949" s="93"/>
      <c r="IL949" s="93"/>
      <c r="IM949" s="93"/>
      <c r="IN949" s="93"/>
      <c r="IO949" s="93"/>
      <c r="IP949" s="93"/>
      <c r="IQ949" s="93"/>
      <c r="IR949" s="93"/>
      <c r="IS949" s="93"/>
      <c r="IT949" s="93"/>
      <c r="IU949" s="93"/>
      <c r="IV949" s="93"/>
      <c r="IW949" s="93"/>
      <c r="IX949" s="93"/>
      <c r="IY949" s="93"/>
      <c r="IZ949" s="93"/>
      <c r="JA949" s="93"/>
      <c r="JB949" s="93"/>
      <c r="JC949" s="93"/>
      <c r="JD949" s="93"/>
      <c r="JE949" s="93"/>
      <c r="JF949" s="93"/>
      <c r="JG949" s="93"/>
      <c r="JH949" s="93"/>
      <c r="JI949" s="93"/>
      <c r="JJ949" s="93"/>
      <c r="JK949" s="93"/>
      <c r="JL949" s="93"/>
      <c r="JM949" s="93"/>
      <c r="JN949" s="93"/>
      <c r="JO949" s="93"/>
      <c r="JP949" s="93"/>
      <c r="JQ949" s="93"/>
      <c r="JR949" s="93"/>
      <c r="JS949" s="93"/>
    </row>
    <row r="950" spans="1:279" x14ac:dyDescent="0.25">
      <c r="A950" s="93"/>
      <c r="B950" s="93"/>
      <c r="C950" s="93"/>
      <c r="D950" s="93"/>
      <c r="E950" s="94"/>
      <c r="F950" s="191"/>
      <c r="G950" s="95"/>
      <c r="H950" s="191"/>
      <c r="I950" s="191"/>
      <c r="J950" s="96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3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  <c r="EJ950" s="93"/>
      <c r="EK950" s="93"/>
      <c r="EL950" s="93"/>
      <c r="EM950" s="93"/>
      <c r="EN950" s="93"/>
      <c r="EO950" s="93"/>
      <c r="EP950" s="93"/>
      <c r="EQ950" s="93"/>
      <c r="ER950" s="93"/>
      <c r="ES950" s="93"/>
      <c r="ET950" s="93"/>
      <c r="EU950" s="93"/>
      <c r="EV950" s="93"/>
      <c r="EW950" s="93"/>
      <c r="EX950" s="93"/>
      <c r="EY950" s="93"/>
      <c r="EZ950" s="93"/>
      <c r="FA950" s="93"/>
      <c r="FB950" s="93"/>
      <c r="FC950" s="93"/>
      <c r="FD950" s="93"/>
      <c r="FE950" s="93"/>
      <c r="FF950" s="93"/>
      <c r="FG950" s="93"/>
      <c r="FH950" s="93"/>
      <c r="FI950" s="93"/>
      <c r="FJ950" s="93"/>
      <c r="FK950" s="93"/>
      <c r="FL950" s="93"/>
      <c r="FM950" s="93"/>
      <c r="FN950" s="93"/>
      <c r="FO950" s="93"/>
      <c r="FP950" s="93"/>
      <c r="FQ950" s="93"/>
      <c r="FR950" s="93"/>
      <c r="FS950" s="93"/>
      <c r="FT950" s="93"/>
      <c r="FU950" s="93"/>
      <c r="FV950" s="93"/>
      <c r="FW950" s="93"/>
      <c r="FX950" s="93"/>
      <c r="FY950" s="93"/>
      <c r="FZ950" s="93"/>
      <c r="GA950" s="93"/>
      <c r="GB950" s="93"/>
      <c r="GC950" s="93"/>
      <c r="GD950" s="93"/>
      <c r="GE950" s="93"/>
      <c r="GF950" s="93"/>
      <c r="GG950" s="93"/>
      <c r="GH950" s="93"/>
      <c r="GI950" s="93"/>
      <c r="GJ950" s="93"/>
      <c r="GK950" s="93"/>
      <c r="GL950" s="93"/>
      <c r="GM950" s="93"/>
      <c r="GN950" s="93"/>
      <c r="GO950" s="93"/>
      <c r="GP950" s="93"/>
      <c r="GQ950" s="93"/>
      <c r="GR950" s="93"/>
      <c r="GS950" s="93"/>
      <c r="GT950" s="93"/>
      <c r="GU950" s="93"/>
      <c r="GV950" s="93"/>
      <c r="GW950" s="93"/>
      <c r="GX950" s="93"/>
      <c r="GY950" s="93"/>
      <c r="GZ950" s="93"/>
      <c r="HA950" s="93"/>
      <c r="HB950" s="93"/>
      <c r="HC950" s="93"/>
      <c r="HD950" s="93"/>
      <c r="HE950" s="93"/>
      <c r="HF950" s="93"/>
      <c r="HG950" s="93"/>
      <c r="HH950" s="93"/>
      <c r="HI950" s="93"/>
      <c r="HJ950" s="93"/>
      <c r="HK950" s="93"/>
      <c r="HL950" s="93"/>
      <c r="HM950" s="93"/>
      <c r="HN950" s="93"/>
      <c r="HO950" s="93"/>
      <c r="HP950" s="93"/>
      <c r="HQ950" s="93"/>
      <c r="HR950" s="93"/>
      <c r="HS950" s="93"/>
      <c r="HT950" s="93"/>
      <c r="HU950" s="93"/>
      <c r="HV950" s="93"/>
      <c r="HW950" s="93"/>
      <c r="HX950" s="93"/>
      <c r="HY950" s="93"/>
      <c r="HZ950" s="93"/>
      <c r="IA950" s="93"/>
      <c r="IB950" s="93"/>
      <c r="IC950" s="93"/>
      <c r="ID950" s="93"/>
      <c r="IE950" s="93"/>
      <c r="IF950" s="93"/>
      <c r="IG950" s="93"/>
      <c r="IH950" s="93"/>
      <c r="II950" s="93"/>
      <c r="IJ950" s="93"/>
      <c r="IK950" s="93"/>
      <c r="IL950" s="93"/>
      <c r="IM950" s="93"/>
      <c r="IN950" s="93"/>
      <c r="IO950" s="93"/>
      <c r="IP950" s="93"/>
      <c r="IQ950" s="93"/>
      <c r="IR950" s="93"/>
      <c r="IS950" s="93"/>
      <c r="IT950" s="93"/>
      <c r="IU950" s="93"/>
      <c r="IV950" s="93"/>
      <c r="IW950" s="93"/>
      <c r="IX950" s="93"/>
      <c r="IY950" s="93"/>
      <c r="IZ950" s="93"/>
      <c r="JA950" s="93"/>
      <c r="JB950" s="93"/>
      <c r="JC950" s="93"/>
      <c r="JD950" s="93"/>
      <c r="JE950" s="93"/>
      <c r="JF950" s="93"/>
      <c r="JG950" s="93"/>
      <c r="JH950" s="93"/>
      <c r="JI950" s="93"/>
      <c r="JJ950" s="93"/>
      <c r="JK950" s="93"/>
      <c r="JL950" s="93"/>
      <c r="JM950" s="93"/>
      <c r="JN950" s="93"/>
      <c r="JO950" s="93"/>
      <c r="JP950" s="93"/>
      <c r="JQ950" s="93"/>
      <c r="JR950" s="93"/>
      <c r="JS950" s="93"/>
    </row>
    <row r="951" spans="1:279" x14ac:dyDescent="0.25">
      <c r="A951" s="93"/>
      <c r="B951" s="93"/>
      <c r="C951" s="93"/>
      <c r="D951" s="93"/>
      <c r="E951" s="94"/>
      <c r="F951" s="191"/>
      <c r="G951" s="95"/>
      <c r="H951" s="191"/>
      <c r="I951" s="191"/>
      <c r="J951" s="96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3"/>
      <c r="BL951" s="93"/>
      <c r="BM951" s="93"/>
      <c r="BN951" s="93"/>
      <c r="BO951" s="93"/>
      <c r="BP951" s="93"/>
      <c r="BQ951" s="93"/>
      <c r="BR951" s="93"/>
      <c r="BS951" s="93"/>
      <c r="BT951" s="93"/>
      <c r="BU951" s="93"/>
      <c r="BV951" s="93"/>
      <c r="BW951" s="93"/>
      <c r="BX951" s="93"/>
      <c r="BY951" s="93"/>
      <c r="BZ951" s="93"/>
      <c r="CA951" s="93"/>
      <c r="CB951" s="93"/>
      <c r="CC951" s="93"/>
      <c r="CD951" s="93"/>
      <c r="CE951" s="93"/>
      <c r="CF951" s="93"/>
      <c r="CG951" s="93"/>
      <c r="CH951" s="93"/>
      <c r="CI951" s="93"/>
      <c r="CJ951" s="93"/>
      <c r="CK951" s="93"/>
      <c r="CL951" s="93"/>
      <c r="CM951" s="93"/>
      <c r="CN951" s="93"/>
      <c r="CO951" s="93"/>
      <c r="CP951" s="93"/>
      <c r="CQ951" s="93"/>
      <c r="CR951" s="93"/>
      <c r="CS951" s="93"/>
      <c r="CT951" s="93"/>
      <c r="CU951" s="93"/>
      <c r="CV951" s="93"/>
      <c r="CW951" s="93"/>
      <c r="CX951" s="93"/>
      <c r="CY951" s="93"/>
      <c r="CZ951" s="93"/>
      <c r="DA951" s="93"/>
      <c r="DB951" s="93"/>
      <c r="DC951" s="93"/>
      <c r="DD951" s="93"/>
      <c r="DE951" s="93"/>
      <c r="DF951" s="93"/>
      <c r="DG951" s="93"/>
      <c r="DH951" s="93"/>
      <c r="DI951" s="93"/>
      <c r="DJ951" s="93"/>
      <c r="DK951" s="93"/>
      <c r="DL951" s="93"/>
      <c r="DM951" s="93"/>
      <c r="DN951" s="93"/>
      <c r="DO951" s="93"/>
      <c r="DP951" s="93"/>
      <c r="DQ951" s="93"/>
      <c r="DR951" s="93"/>
      <c r="DS951" s="93"/>
      <c r="DT951" s="93"/>
      <c r="DU951" s="93"/>
      <c r="DV951" s="93"/>
      <c r="DW951" s="93"/>
      <c r="DX951" s="93"/>
      <c r="DY951" s="93"/>
      <c r="DZ951" s="93"/>
      <c r="EA951" s="93"/>
      <c r="EB951" s="93"/>
      <c r="EC951" s="93"/>
      <c r="ED951" s="93"/>
      <c r="EE951" s="93"/>
      <c r="EF951" s="93"/>
      <c r="EG951" s="93"/>
      <c r="EH951" s="93"/>
      <c r="EI951" s="93"/>
      <c r="EJ951" s="93"/>
      <c r="EK951" s="93"/>
      <c r="EL951" s="93"/>
      <c r="EM951" s="93"/>
      <c r="EN951" s="93"/>
      <c r="EO951" s="93"/>
      <c r="EP951" s="93"/>
      <c r="EQ951" s="93"/>
      <c r="ER951" s="93"/>
      <c r="ES951" s="93"/>
      <c r="ET951" s="93"/>
      <c r="EU951" s="93"/>
      <c r="EV951" s="93"/>
      <c r="EW951" s="93"/>
      <c r="EX951" s="93"/>
      <c r="EY951" s="93"/>
      <c r="EZ951" s="93"/>
      <c r="FA951" s="93"/>
      <c r="FB951" s="93"/>
      <c r="FC951" s="93"/>
      <c r="FD951" s="93"/>
      <c r="FE951" s="93"/>
      <c r="FF951" s="93"/>
      <c r="FG951" s="93"/>
      <c r="FH951" s="93"/>
      <c r="FI951" s="93"/>
      <c r="FJ951" s="93"/>
      <c r="FK951" s="93"/>
      <c r="FL951" s="93"/>
      <c r="FM951" s="93"/>
      <c r="FN951" s="93"/>
      <c r="FO951" s="93"/>
      <c r="FP951" s="93"/>
      <c r="FQ951" s="93"/>
      <c r="FR951" s="93"/>
      <c r="FS951" s="93"/>
      <c r="FT951" s="93"/>
      <c r="FU951" s="93"/>
      <c r="FV951" s="93"/>
      <c r="FW951" s="93"/>
      <c r="FX951" s="93"/>
      <c r="FY951" s="93"/>
      <c r="FZ951" s="93"/>
      <c r="GA951" s="93"/>
      <c r="GB951" s="93"/>
      <c r="GC951" s="93"/>
      <c r="GD951" s="93"/>
      <c r="GE951" s="93"/>
      <c r="GF951" s="93"/>
      <c r="GG951" s="93"/>
      <c r="GH951" s="93"/>
      <c r="GI951" s="93"/>
      <c r="GJ951" s="93"/>
      <c r="GK951" s="93"/>
      <c r="GL951" s="93"/>
      <c r="GM951" s="93"/>
      <c r="GN951" s="93"/>
      <c r="GO951" s="93"/>
      <c r="GP951" s="93"/>
      <c r="GQ951" s="93"/>
      <c r="GR951" s="93"/>
      <c r="GS951" s="93"/>
      <c r="GT951" s="93"/>
      <c r="GU951" s="93"/>
      <c r="GV951" s="93"/>
      <c r="GW951" s="93"/>
      <c r="GX951" s="93"/>
      <c r="GY951" s="93"/>
      <c r="GZ951" s="93"/>
      <c r="HA951" s="93"/>
      <c r="HB951" s="93"/>
      <c r="HC951" s="93"/>
      <c r="HD951" s="93"/>
      <c r="HE951" s="93"/>
      <c r="HF951" s="93"/>
      <c r="HG951" s="93"/>
      <c r="HH951" s="93"/>
      <c r="HI951" s="93"/>
      <c r="HJ951" s="93"/>
      <c r="HK951" s="93"/>
      <c r="HL951" s="93"/>
      <c r="HM951" s="93"/>
      <c r="HN951" s="93"/>
      <c r="HO951" s="93"/>
      <c r="HP951" s="93"/>
      <c r="HQ951" s="93"/>
      <c r="HR951" s="93"/>
      <c r="HS951" s="93"/>
      <c r="HT951" s="93"/>
      <c r="HU951" s="93"/>
      <c r="HV951" s="93"/>
      <c r="HW951" s="93"/>
      <c r="HX951" s="93"/>
      <c r="HY951" s="93"/>
      <c r="HZ951" s="93"/>
      <c r="IA951" s="93"/>
      <c r="IB951" s="93"/>
      <c r="IC951" s="93"/>
      <c r="ID951" s="93"/>
      <c r="IE951" s="93"/>
      <c r="IF951" s="93"/>
      <c r="IG951" s="93"/>
      <c r="IH951" s="93"/>
      <c r="II951" s="93"/>
      <c r="IJ951" s="93"/>
      <c r="IK951" s="93"/>
      <c r="IL951" s="93"/>
      <c r="IM951" s="93"/>
      <c r="IN951" s="93"/>
      <c r="IO951" s="93"/>
      <c r="IP951" s="93"/>
      <c r="IQ951" s="93"/>
      <c r="IR951" s="93"/>
      <c r="IS951" s="93"/>
      <c r="IT951" s="93"/>
      <c r="IU951" s="93"/>
      <c r="IV951" s="93"/>
      <c r="IW951" s="93"/>
      <c r="IX951" s="93"/>
      <c r="IY951" s="93"/>
      <c r="IZ951" s="93"/>
      <c r="JA951" s="93"/>
      <c r="JB951" s="93"/>
      <c r="JC951" s="93"/>
      <c r="JD951" s="93"/>
      <c r="JE951" s="93"/>
      <c r="JF951" s="93"/>
      <c r="JG951" s="93"/>
      <c r="JH951" s="93"/>
      <c r="JI951" s="93"/>
      <c r="JJ951" s="93"/>
      <c r="JK951" s="93"/>
      <c r="JL951" s="93"/>
      <c r="JM951" s="93"/>
      <c r="JN951" s="93"/>
      <c r="JO951" s="93"/>
      <c r="JP951" s="93"/>
      <c r="JQ951" s="93"/>
      <c r="JR951" s="93"/>
      <c r="JS951" s="93"/>
    </row>
    <row r="952" spans="1:279" x14ac:dyDescent="0.25">
      <c r="A952" s="93"/>
      <c r="B952" s="93"/>
      <c r="C952" s="93"/>
      <c r="D952" s="93"/>
      <c r="E952" s="94"/>
      <c r="F952" s="191"/>
      <c r="G952" s="95"/>
      <c r="H952" s="191"/>
      <c r="I952" s="191"/>
      <c r="J952" s="96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3"/>
      <c r="BL952" s="93"/>
      <c r="BM952" s="93"/>
      <c r="BN952" s="93"/>
      <c r="BO952" s="93"/>
      <c r="BP952" s="93"/>
      <c r="BQ952" s="93"/>
      <c r="BR952" s="93"/>
      <c r="BS952" s="93"/>
      <c r="BT952" s="93"/>
      <c r="BU952" s="93"/>
      <c r="BV952" s="93"/>
      <c r="BW952" s="93"/>
      <c r="BX952" s="93"/>
      <c r="BY952" s="93"/>
      <c r="BZ952" s="93"/>
      <c r="CA952" s="93"/>
      <c r="CB952" s="93"/>
      <c r="CC952" s="93"/>
      <c r="CD952" s="93"/>
      <c r="CE952" s="93"/>
      <c r="CF952" s="93"/>
      <c r="CG952" s="93"/>
      <c r="CH952" s="93"/>
      <c r="CI952" s="93"/>
      <c r="CJ952" s="93"/>
      <c r="CK952" s="93"/>
      <c r="CL952" s="93"/>
      <c r="CM952" s="93"/>
      <c r="CN952" s="93"/>
      <c r="CO952" s="93"/>
      <c r="CP952" s="93"/>
      <c r="CQ952" s="93"/>
      <c r="CR952" s="93"/>
      <c r="CS952" s="93"/>
      <c r="CT952" s="93"/>
      <c r="CU952" s="93"/>
      <c r="CV952" s="93"/>
      <c r="CW952" s="93"/>
      <c r="CX952" s="93"/>
      <c r="CY952" s="93"/>
      <c r="CZ952" s="93"/>
      <c r="DA952" s="93"/>
      <c r="DB952" s="93"/>
      <c r="DC952" s="93"/>
      <c r="DD952" s="93"/>
      <c r="DE952" s="93"/>
      <c r="DF952" s="93"/>
      <c r="DG952" s="93"/>
      <c r="DH952" s="93"/>
      <c r="DI952" s="93"/>
      <c r="DJ952" s="93"/>
      <c r="DK952" s="93"/>
      <c r="DL952" s="93"/>
      <c r="DM952" s="93"/>
      <c r="DN952" s="93"/>
      <c r="DO952" s="93"/>
      <c r="DP952" s="93"/>
      <c r="DQ952" s="93"/>
      <c r="DR952" s="93"/>
      <c r="DS952" s="93"/>
      <c r="DT952" s="93"/>
      <c r="DU952" s="93"/>
      <c r="DV952" s="93"/>
      <c r="DW952" s="93"/>
      <c r="DX952" s="93"/>
      <c r="DY952" s="93"/>
      <c r="DZ952" s="93"/>
      <c r="EA952" s="93"/>
      <c r="EB952" s="93"/>
      <c r="EC952" s="93"/>
      <c r="ED952" s="93"/>
      <c r="EE952" s="93"/>
      <c r="EF952" s="93"/>
      <c r="EG952" s="93"/>
      <c r="EH952" s="93"/>
      <c r="EI952" s="93"/>
      <c r="EJ952" s="93"/>
      <c r="EK952" s="93"/>
      <c r="EL952" s="93"/>
      <c r="EM952" s="93"/>
      <c r="EN952" s="93"/>
      <c r="EO952" s="93"/>
      <c r="EP952" s="93"/>
      <c r="EQ952" s="93"/>
      <c r="ER952" s="93"/>
      <c r="ES952" s="93"/>
      <c r="ET952" s="93"/>
      <c r="EU952" s="93"/>
      <c r="EV952" s="93"/>
      <c r="EW952" s="93"/>
      <c r="EX952" s="93"/>
      <c r="EY952" s="93"/>
      <c r="EZ952" s="93"/>
      <c r="FA952" s="93"/>
      <c r="FB952" s="93"/>
      <c r="FC952" s="93"/>
      <c r="FD952" s="93"/>
      <c r="FE952" s="93"/>
      <c r="FF952" s="93"/>
      <c r="FG952" s="93"/>
      <c r="FH952" s="93"/>
      <c r="FI952" s="93"/>
      <c r="FJ952" s="93"/>
      <c r="FK952" s="93"/>
      <c r="FL952" s="93"/>
      <c r="FM952" s="93"/>
      <c r="FN952" s="93"/>
      <c r="FO952" s="93"/>
      <c r="FP952" s="93"/>
      <c r="FQ952" s="93"/>
      <c r="FR952" s="93"/>
      <c r="FS952" s="93"/>
      <c r="FT952" s="93"/>
      <c r="FU952" s="93"/>
      <c r="FV952" s="93"/>
      <c r="FW952" s="93"/>
      <c r="FX952" s="93"/>
      <c r="FY952" s="93"/>
      <c r="FZ952" s="93"/>
      <c r="GA952" s="93"/>
      <c r="GB952" s="93"/>
      <c r="GC952" s="93"/>
      <c r="GD952" s="93"/>
      <c r="GE952" s="93"/>
      <c r="GF952" s="93"/>
      <c r="GG952" s="93"/>
      <c r="GH952" s="93"/>
      <c r="GI952" s="93"/>
      <c r="GJ952" s="93"/>
      <c r="GK952" s="93"/>
      <c r="GL952" s="93"/>
      <c r="GM952" s="93"/>
      <c r="GN952" s="93"/>
      <c r="GO952" s="93"/>
      <c r="GP952" s="93"/>
      <c r="GQ952" s="93"/>
      <c r="GR952" s="93"/>
      <c r="GS952" s="93"/>
      <c r="GT952" s="93"/>
      <c r="GU952" s="93"/>
      <c r="GV952" s="93"/>
      <c r="GW952" s="93"/>
      <c r="GX952" s="93"/>
      <c r="GY952" s="93"/>
      <c r="GZ952" s="93"/>
      <c r="HA952" s="93"/>
      <c r="HB952" s="93"/>
      <c r="HC952" s="93"/>
      <c r="HD952" s="93"/>
      <c r="HE952" s="93"/>
      <c r="HF952" s="93"/>
      <c r="HG952" s="93"/>
      <c r="HH952" s="93"/>
      <c r="HI952" s="93"/>
      <c r="HJ952" s="93"/>
      <c r="HK952" s="93"/>
      <c r="HL952" s="93"/>
      <c r="HM952" s="93"/>
      <c r="HN952" s="93"/>
      <c r="HO952" s="93"/>
      <c r="HP952" s="93"/>
      <c r="HQ952" s="93"/>
      <c r="HR952" s="93"/>
      <c r="HS952" s="93"/>
      <c r="HT952" s="93"/>
      <c r="HU952" s="93"/>
      <c r="HV952" s="93"/>
      <c r="HW952" s="93"/>
      <c r="HX952" s="93"/>
      <c r="HY952" s="93"/>
      <c r="HZ952" s="93"/>
      <c r="IA952" s="93"/>
      <c r="IB952" s="93"/>
      <c r="IC952" s="93"/>
      <c r="ID952" s="93"/>
      <c r="IE952" s="93"/>
      <c r="IF952" s="93"/>
      <c r="IG952" s="93"/>
      <c r="IH952" s="93"/>
      <c r="II952" s="93"/>
      <c r="IJ952" s="93"/>
      <c r="IK952" s="93"/>
      <c r="IL952" s="93"/>
      <c r="IM952" s="93"/>
      <c r="IN952" s="93"/>
      <c r="IO952" s="93"/>
      <c r="IP952" s="93"/>
      <c r="IQ952" s="93"/>
      <c r="IR952" s="93"/>
      <c r="IS952" s="93"/>
      <c r="IT952" s="93"/>
      <c r="IU952" s="93"/>
      <c r="IV952" s="93"/>
      <c r="IW952" s="93"/>
      <c r="IX952" s="93"/>
      <c r="IY952" s="93"/>
      <c r="IZ952" s="93"/>
      <c r="JA952" s="93"/>
      <c r="JB952" s="93"/>
      <c r="JC952" s="93"/>
      <c r="JD952" s="93"/>
      <c r="JE952" s="93"/>
      <c r="JF952" s="93"/>
      <c r="JG952" s="93"/>
      <c r="JH952" s="93"/>
      <c r="JI952" s="93"/>
      <c r="JJ952" s="93"/>
      <c r="JK952" s="93"/>
      <c r="JL952" s="93"/>
      <c r="JM952" s="93"/>
      <c r="JN952" s="93"/>
      <c r="JO952" s="93"/>
      <c r="JP952" s="93"/>
      <c r="JQ952" s="93"/>
      <c r="JR952" s="93"/>
      <c r="JS952" s="93"/>
    </row>
    <row r="953" spans="1:279" x14ac:dyDescent="0.25">
      <c r="A953" s="93"/>
      <c r="B953" s="93"/>
      <c r="C953" s="93"/>
      <c r="D953" s="93"/>
      <c r="E953" s="94"/>
      <c r="F953" s="191"/>
      <c r="G953" s="95"/>
      <c r="H953" s="191"/>
      <c r="I953" s="191"/>
      <c r="J953" s="96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3"/>
      <c r="BL953" s="93"/>
      <c r="BM953" s="93"/>
      <c r="BN953" s="93"/>
      <c r="BO953" s="93"/>
      <c r="BP953" s="93"/>
      <c r="BQ953" s="93"/>
      <c r="BR953" s="93"/>
      <c r="BS953" s="93"/>
      <c r="BT953" s="93"/>
      <c r="BU953" s="93"/>
      <c r="BV953" s="93"/>
      <c r="BW953" s="93"/>
      <c r="BX953" s="93"/>
      <c r="BY953" s="93"/>
      <c r="BZ953" s="93"/>
      <c r="CA953" s="93"/>
      <c r="CB953" s="93"/>
      <c r="CC953" s="93"/>
      <c r="CD953" s="93"/>
      <c r="CE953" s="93"/>
      <c r="CF953" s="93"/>
      <c r="CG953" s="93"/>
      <c r="CH953" s="93"/>
      <c r="CI953" s="93"/>
      <c r="CJ953" s="93"/>
      <c r="CK953" s="93"/>
      <c r="CL953" s="93"/>
      <c r="CM953" s="93"/>
      <c r="CN953" s="93"/>
      <c r="CO953" s="93"/>
      <c r="CP953" s="93"/>
      <c r="CQ953" s="93"/>
      <c r="CR953" s="93"/>
      <c r="CS953" s="93"/>
      <c r="CT953" s="93"/>
      <c r="CU953" s="93"/>
      <c r="CV953" s="93"/>
      <c r="CW953" s="93"/>
      <c r="CX953" s="93"/>
      <c r="CY953" s="93"/>
      <c r="CZ953" s="93"/>
      <c r="DA953" s="93"/>
      <c r="DB953" s="93"/>
      <c r="DC953" s="93"/>
      <c r="DD953" s="93"/>
      <c r="DE953" s="93"/>
      <c r="DF953" s="93"/>
      <c r="DG953" s="93"/>
      <c r="DH953" s="93"/>
      <c r="DI953" s="93"/>
      <c r="DJ953" s="93"/>
      <c r="DK953" s="93"/>
      <c r="DL953" s="93"/>
      <c r="DM953" s="93"/>
      <c r="DN953" s="93"/>
      <c r="DO953" s="93"/>
      <c r="DP953" s="93"/>
      <c r="DQ953" s="93"/>
      <c r="DR953" s="93"/>
      <c r="DS953" s="93"/>
      <c r="DT953" s="93"/>
      <c r="DU953" s="93"/>
      <c r="DV953" s="93"/>
      <c r="DW953" s="93"/>
      <c r="DX953" s="93"/>
      <c r="DY953" s="93"/>
      <c r="DZ953" s="93"/>
      <c r="EA953" s="93"/>
      <c r="EB953" s="93"/>
      <c r="EC953" s="93"/>
      <c r="ED953" s="93"/>
      <c r="EE953" s="93"/>
      <c r="EF953" s="93"/>
      <c r="EG953" s="93"/>
      <c r="EH953" s="93"/>
      <c r="EI953" s="93"/>
      <c r="EJ953" s="93"/>
      <c r="EK953" s="93"/>
      <c r="EL953" s="93"/>
      <c r="EM953" s="93"/>
      <c r="EN953" s="93"/>
      <c r="EO953" s="93"/>
      <c r="EP953" s="93"/>
      <c r="EQ953" s="93"/>
      <c r="ER953" s="93"/>
      <c r="ES953" s="93"/>
      <c r="ET953" s="93"/>
      <c r="EU953" s="93"/>
      <c r="EV953" s="93"/>
      <c r="EW953" s="93"/>
      <c r="EX953" s="93"/>
      <c r="EY953" s="93"/>
      <c r="EZ953" s="93"/>
      <c r="FA953" s="93"/>
      <c r="FB953" s="93"/>
      <c r="FC953" s="93"/>
      <c r="FD953" s="93"/>
      <c r="FE953" s="93"/>
      <c r="FF953" s="93"/>
      <c r="FG953" s="93"/>
      <c r="FH953" s="93"/>
      <c r="FI953" s="93"/>
      <c r="FJ953" s="93"/>
      <c r="FK953" s="93"/>
      <c r="FL953" s="93"/>
      <c r="FM953" s="93"/>
      <c r="FN953" s="93"/>
      <c r="FO953" s="93"/>
      <c r="FP953" s="93"/>
      <c r="FQ953" s="93"/>
      <c r="FR953" s="93"/>
      <c r="FS953" s="93"/>
      <c r="FT953" s="93"/>
      <c r="FU953" s="93"/>
      <c r="FV953" s="93"/>
      <c r="FW953" s="93"/>
      <c r="FX953" s="93"/>
      <c r="FY953" s="93"/>
      <c r="FZ953" s="93"/>
      <c r="GA953" s="93"/>
      <c r="GB953" s="93"/>
      <c r="GC953" s="93"/>
      <c r="GD953" s="93"/>
      <c r="GE953" s="93"/>
      <c r="GF953" s="93"/>
      <c r="GG953" s="93"/>
      <c r="GH953" s="93"/>
      <c r="GI953" s="93"/>
      <c r="GJ953" s="93"/>
      <c r="GK953" s="93"/>
      <c r="GL953" s="93"/>
      <c r="GM953" s="93"/>
      <c r="GN953" s="93"/>
      <c r="GO953" s="93"/>
      <c r="GP953" s="93"/>
      <c r="GQ953" s="93"/>
      <c r="GR953" s="93"/>
      <c r="GS953" s="93"/>
      <c r="GT953" s="93"/>
      <c r="GU953" s="93"/>
      <c r="GV953" s="93"/>
      <c r="GW953" s="93"/>
      <c r="GX953" s="93"/>
      <c r="GY953" s="93"/>
      <c r="GZ953" s="93"/>
      <c r="HA953" s="93"/>
      <c r="HB953" s="93"/>
      <c r="HC953" s="93"/>
      <c r="HD953" s="93"/>
      <c r="HE953" s="93"/>
      <c r="HF953" s="93"/>
      <c r="HG953" s="93"/>
      <c r="HH953" s="93"/>
      <c r="HI953" s="93"/>
      <c r="HJ953" s="93"/>
      <c r="HK953" s="93"/>
      <c r="HL953" s="93"/>
      <c r="HM953" s="93"/>
      <c r="HN953" s="93"/>
      <c r="HO953" s="93"/>
      <c r="HP953" s="93"/>
      <c r="HQ953" s="93"/>
      <c r="HR953" s="93"/>
      <c r="HS953" s="93"/>
      <c r="HT953" s="93"/>
      <c r="HU953" s="93"/>
      <c r="HV953" s="93"/>
      <c r="HW953" s="93"/>
      <c r="HX953" s="93"/>
      <c r="HY953" s="93"/>
      <c r="HZ953" s="93"/>
      <c r="IA953" s="93"/>
      <c r="IB953" s="93"/>
      <c r="IC953" s="93"/>
      <c r="ID953" s="93"/>
      <c r="IE953" s="93"/>
      <c r="IF953" s="93"/>
      <c r="IG953" s="93"/>
      <c r="IH953" s="93"/>
      <c r="II953" s="93"/>
      <c r="IJ953" s="93"/>
      <c r="IK953" s="93"/>
      <c r="IL953" s="93"/>
      <c r="IM953" s="93"/>
      <c r="IN953" s="93"/>
      <c r="IO953" s="93"/>
      <c r="IP953" s="93"/>
      <c r="IQ953" s="93"/>
      <c r="IR953" s="93"/>
      <c r="IS953" s="93"/>
      <c r="IT953" s="93"/>
      <c r="IU953" s="93"/>
      <c r="IV953" s="93"/>
      <c r="IW953" s="93"/>
      <c r="IX953" s="93"/>
      <c r="IY953" s="93"/>
      <c r="IZ953" s="93"/>
      <c r="JA953" s="93"/>
      <c r="JB953" s="93"/>
      <c r="JC953" s="93"/>
      <c r="JD953" s="93"/>
      <c r="JE953" s="93"/>
      <c r="JF953" s="93"/>
      <c r="JG953" s="93"/>
      <c r="JH953" s="93"/>
      <c r="JI953" s="93"/>
      <c r="JJ953" s="93"/>
      <c r="JK953" s="93"/>
      <c r="JL953" s="93"/>
      <c r="JM953" s="93"/>
      <c r="JN953" s="93"/>
      <c r="JO953" s="93"/>
      <c r="JP953" s="93"/>
      <c r="JQ953" s="93"/>
      <c r="JR953" s="93"/>
      <c r="JS953" s="93"/>
    </row>
    <row r="954" spans="1:279" x14ac:dyDescent="0.25">
      <c r="A954" s="93"/>
      <c r="B954" s="93"/>
      <c r="C954" s="93"/>
      <c r="D954" s="93"/>
      <c r="E954" s="94"/>
      <c r="F954" s="191"/>
      <c r="G954" s="95"/>
      <c r="H954" s="191"/>
      <c r="I954" s="191"/>
      <c r="J954" s="96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3"/>
      <c r="BL954" s="93"/>
      <c r="BM954" s="93"/>
      <c r="BN954" s="93"/>
      <c r="BO954" s="93"/>
      <c r="BP954" s="93"/>
      <c r="BQ954" s="93"/>
      <c r="BR954" s="93"/>
      <c r="BS954" s="93"/>
      <c r="BT954" s="93"/>
      <c r="BU954" s="93"/>
      <c r="BV954" s="93"/>
      <c r="BW954" s="93"/>
      <c r="BX954" s="93"/>
      <c r="BY954" s="93"/>
      <c r="BZ954" s="93"/>
      <c r="CA954" s="93"/>
      <c r="CB954" s="93"/>
      <c r="CC954" s="93"/>
      <c r="CD954" s="93"/>
      <c r="CE954" s="93"/>
      <c r="CF954" s="93"/>
      <c r="CG954" s="93"/>
      <c r="CH954" s="93"/>
      <c r="CI954" s="93"/>
      <c r="CJ954" s="93"/>
      <c r="CK954" s="93"/>
      <c r="CL954" s="93"/>
      <c r="CM954" s="93"/>
      <c r="CN954" s="93"/>
      <c r="CO954" s="93"/>
      <c r="CP954" s="93"/>
      <c r="CQ954" s="93"/>
      <c r="CR954" s="93"/>
      <c r="CS954" s="93"/>
      <c r="CT954" s="93"/>
      <c r="CU954" s="93"/>
      <c r="CV954" s="93"/>
      <c r="CW954" s="93"/>
      <c r="CX954" s="93"/>
      <c r="CY954" s="93"/>
      <c r="CZ954" s="93"/>
      <c r="DA954" s="93"/>
      <c r="DB954" s="93"/>
      <c r="DC954" s="93"/>
      <c r="DD954" s="93"/>
      <c r="DE954" s="93"/>
      <c r="DF954" s="93"/>
      <c r="DG954" s="93"/>
      <c r="DH954" s="93"/>
      <c r="DI954" s="93"/>
      <c r="DJ954" s="93"/>
      <c r="DK954" s="93"/>
      <c r="DL954" s="93"/>
      <c r="DM954" s="93"/>
      <c r="DN954" s="93"/>
      <c r="DO954" s="93"/>
      <c r="DP954" s="93"/>
      <c r="DQ954" s="93"/>
      <c r="DR954" s="93"/>
      <c r="DS954" s="93"/>
      <c r="DT954" s="93"/>
      <c r="DU954" s="93"/>
      <c r="DV954" s="93"/>
      <c r="DW954" s="93"/>
      <c r="DX954" s="93"/>
      <c r="DY954" s="93"/>
      <c r="DZ954" s="93"/>
      <c r="EA954" s="93"/>
      <c r="EB954" s="93"/>
      <c r="EC954" s="93"/>
      <c r="ED954" s="93"/>
      <c r="EE954" s="93"/>
      <c r="EF954" s="93"/>
      <c r="EG954" s="93"/>
      <c r="EH954" s="93"/>
      <c r="EI954" s="93"/>
      <c r="EJ954" s="93"/>
      <c r="EK954" s="93"/>
      <c r="EL954" s="93"/>
      <c r="EM954" s="93"/>
      <c r="EN954" s="93"/>
      <c r="EO954" s="93"/>
      <c r="EP954" s="93"/>
      <c r="EQ954" s="93"/>
      <c r="ER954" s="93"/>
      <c r="ES954" s="93"/>
      <c r="ET954" s="93"/>
      <c r="EU954" s="93"/>
      <c r="EV954" s="93"/>
      <c r="EW954" s="93"/>
      <c r="EX954" s="93"/>
      <c r="EY954" s="93"/>
      <c r="EZ954" s="93"/>
      <c r="FA954" s="93"/>
      <c r="FB954" s="93"/>
      <c r="FC954" s="93"/>
      <c r="FD954" s="93"/>
      <c r="FE954" s="93"/>
      <c r="FF954" s="93"/>
      <c r="FG954" s="93"/>
      <c r="FH954" s="93"/>
      <c r="FI954" s="93"/>
      <c r="FJ954" s="93"/>
      <c r="FK954" s="93"/>
      <c r="FL954" s="93"/>
      <c r="FM954" s="93"/>
      <c r="FN954" s="93"/>
      <c r="FO954" s="93"/>
      <c r="FP954" s="93"/>
      <c r="FQ954" s="93"/>
      <c r="FR954" s="93"/>
      <c r="FS954" s="93"/>
      <c r="FT954" s="93"/>
      <c r="FU954" s="93"/>
      <c r="FV954" s="93"/>
      <c r="FW954" s="93"/>
      <c r="FX954" s="93"/>
      <c r="FY954" s="93"/>
      <c r="FZ954" s="93"/>
      <c r="GA954" s="93"/>
      <c r="GB954" s="93"/>
      <c r="GC954" s="93"/>
      <c r="GD954" s="93"/>
      <c r="GE954" s="93"/>
      <c r="GF954" s="93"/>
      <c r="GG954" s="93"/>
      <c r="GH954" s="93"/>
      <c r="GI954" s="93"/>
      <c r="GJ954" s="93"/>
      <c r="GK954" s="93"/>
      <c r="GL954" s="93"/>
      <c r="GM954" s="93"/>
      <c r="GN954" s="93"/>
      <c r="GO954" s="93"/>
      <c r="GP954" s="93"/>
      <c r="GQ954" s="93"/>
      <c r="GR954" s="93"/>
      <c r="GS954" s="93"/>
      <c r="GT954" s="93"/>
      <c r="GU954" s="93"/>
      <c r="GV954" s="93"/>
      <c r="GW954" s="93"/>
      <c r="GX954" s="93"/>
      <c r="GY954" s="93"/>
      <c r="GZ954" s="93"/>
      <c r="HA954" s="93"/>
      <c r="HB954" s="93"/>
      <c r="HC954" s="93"/>
      <c r="HD954" s="93"/>
      <c r="HE954" s="93"/>
      <c r="HF954" s="93"/>
      <c r="HG954" s="93"/>
      <c r="HH954" s="93"/>
      <c r="HI954" s="93"/>
      <c r="HJ954" s="93"/>
      <c r="HK954" s="93"/>
      <c r="HL954" s="93"/>
      <c r="HM954" s="93"/>
      <c r="HN954" s="93"/>
      <c r="HO954" s="93"/>
      <c r="HP954" s="93"/>
      <c r="HQ954" s="93"/>
      <c r="HR954" s="93"/>
      <c r="HS954" s="93"/>
      <c r="HT954" s="93"/>
      <c r="HU954" s="93"/>
      <c r="HV954" s="93"/>
      <c r="HW954" s="93"/>
      <c r="HX954" s="93"/>
      <c r="HY954" s="93"/>
      <c r="HZ954" s="93"/>
      <c r="IA954" s="93"/>
      <c r="IB954" s="93"/>
      <c r="IC954" s="93"/>
      <c r="ID954" s="93"/>
      <c r="IE954" s="93"/>
      <c r="IF954" s="93"/>
      <c r="IG954" s="93"/>
      <c r="IH954" s="93"/>
      <c r="II954" s="93"/>
      <c r="IJ954" s="93"/>
      <c r="IK954" s="93"/>
      <c r="IL954" s="93"/>
      <c r="IM954" s="93"/>
      <c r="IN954" s="93"/>
      <c r="IO954" s="93"/>
      <c r="IP954" s="93"/>
      <c r="IQ954" s="93"/>
      <c r="IR954" s="93"/>
      <c r="IS954" s="93"/>
      <c r="IT954" s="93"/>
      <c r="IU954" s="93"/>
      <c r="IV954" s="93"/>
      <c r="IW954" s="93"/>
      <c r="IX954" s="93"/>
      <c r="IY954" s="93"/>
      <c r="IZ954" s="93"/>
      <c r="JA954" s="93"/>
      <c r="JB954" s="93"/>
      <c r="JC954" s="93"/>
      <c r="JD954" s="93"/>
      <c r="JE954" s="93"/>
      <c r="JF954" s="93"/>
      <c r="JG954" s="93"/>
      <c r="JH954" s="93"/>
      <c r="JI954" s="93"/>
      <c r="JJ954" s="93"/>
      <c r="JK954" s="93"/>
      <c r="JL954" s="93"/>
      <c r="JM954" s="93"/>
      <c r="JN954" s="93"/>
      <c r="JO954" s="93"/>
      <c r="JP954" s="93"/>
      <c r="JQ954" s="93"/>
      <c r="JR954" s="93"/>
      <c r="JS954" s="93"/>
    </row>
    <row r="955" spans="1:279" x14ac:dyDescent="0.25">
      <c r="A955" s="93"/>
      <c r="B955" s="93"/>
      <c r="C955" s="93"/>
      <c r="D955" s="93"/>
      <c r="E955" s="94"/>
      <c r="F955" s="191"/>
      <c r="G955" s="95"/>
      <c r="H955" s="191"/>
      <c r="I955" s="191"/>
      <c r="J955" s="96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3"/>
      <c r="BL955" s="93"/>
      <c r="BM955" s="93"/>
      <c r="BN955" s="93"/>
      <c r="BO955" s="93"/>
      <c r="BP955" s="93"/>
      <c r="BQ955" s="93"/>
      <c r="BR955" s="93"/>
      <c r="BS955" s="93"/>
      <c r="BT955" s="93"/>
      <c r="BU955" s="93"/>
      <c r="BV955" s="93"/>
      <c r="BW955" s="93"/>
      <c r="BX955" s="93"/>
      <c r="BY955" s="93"/>
      <c r="BZ955" s="93"/>
      <c r="CA955" s="93"/>
      <c r="CB955" s="93"/>
      <c r="CC955" s="93"/>
      <c r="CD955" s="93"/>
      <c r="CE955" s="93"/>
      <c r="CF955" s="93"/>
      <c r="CG955" s="93"/>
      <c r="CH955" s="93"/>
      <c r="CI955" s="93"/>
      <c r="CJ955" s="93"/>
      <c r="CK955" s="93"/>
      <c r="CL955" s="93"/>
      <c r="CM955" s="93"/>
      <c r="CN955" s="93"/>
      <c r="CO955" s="93"/>
      <c r="CP955" s="93"/>
      <c r="CQ955" s="93"/>
      <c r="CR955" s="93"/>
      <c r="CS955" s="93"/>
      <c r="CT955" s="93"/>
      <c r="CU955" s="93"/>
      <c r="CV955" s="93"/>
      <c r="CW955" s="93"/>
      <c r="CX955" s="93"/>
      <c r="CY955" s="93"/>
      <c r="CZ955" s="93"/>
      <c r="DA955" s="93"/>
      <c r="DB955" s="93"/>
      <c r="DC955" s="93"/>
      <c r="DD955" s="93"/>
      <c r="DE955" s="93"/>
      <c r="DF955" s="93"/>
      <c r="DG955" s="93"/>
      <c r="DH955" s="93"/>
      <c r="DI955" s="93"/>
      <c r="DJ955" s="93"/>
      <c r="DK955" s="93"/>
      <c r="DL955" s="93"/>
      <c r="DM955" s="93"/>
      <c r="DN955" s="93"/>
      <c r="DO955" s="93"/>
      <c r="DP955" s="93"/>
      <c r="DQ955" s="93"/>
      <c r="DR955" s="93"/>
      <c r="DS955" s="93"/>
      <c r="DT955" s="93"/>
      <c r="DU955" s="93"/>
      <c r="DV955" s="93"/>
      <c r="DW955" s="93"/>
      <c r="DX955" s="93"/>
      <c r="DY955" s="93"/>
      <c r="DZ955" s="93"/>
      <c r="EA955" s="93"/>
      <c r="EB955" s="93"/>
      <c r="EC955" s="93"/>
      <c r="ED955" s="93"/>
      <c r="EE955" s="93"/>
      <c r="EF955" s="93"/>
      <c r="EG955" s="93"/>
      <c r="EH955" s="93"/>
      <c r="EI955" s="93"/>
      <c r="EJ955" s="93"/>
      <c r="EK955" s="93"/>
      <c r="EL955" s="93"/>
      <c r="EM955" s="93"/>
      <c r="EN955" s="93"/>
      <c r="EO955" s="93"/>
      <c r="EP955" s="93"/>
      <c r="EQ955" s="93"/>
      <c r="ER955" s="93"/>
      <c r="ES955" s="93"/>
      <c r="ET955" s="93"/>
      <c r="EU955" s="93"/>
      <c r="EV955" s="93"/>
      <c r="EW955" s="93"/>
      <c r="EX955" s="93"/>
      <c r="EY955" s="93"/>
      <c r="EZ955" s="93"/>
      <c r="FA955" s="93"/>
      <c r="FB955" s="93"/>
      <c r="FC955" s="93"/>
      <c r="FD955" s="93"/>
      <c r="FE955" s="93"/>
      <c r="FF955" s="93"/>
      <c r="FG955" s="93"/>
      <c r="FH955" s="93"/>
      <c r="FI955" s="93"/>
      <c r="FJ955" s="93"/>
      <c r="FK955" s="93"/>
      <c r="FL955" s="93"/>
      <c r="FM955" s="93"/>
      <c r="FN955" s="93"/>
      <c r="FO955" s="93"/>
      <c r="FP955" s="93"/>
      <c r="FQ955" s="93"/>
      <c r="FR955" s="93"/>
      <c r="FS955" s="93"/>
      <c r="FT955" s="93"/>
      <c r="FU955" s="93"/>
      <c r="FV955" s="93"/>
      <c r="FW955" s="93"/>
      <c r="FX955" s="93"/>
      <c r="FY955" s="93"/>
      <c r="FZ955" s="93"/>
      <c r="GA955" s="93"/>
      <c r="GB955" s="93"/>
      <c r="GC955" s="93"/>
      <c r="GD955" s="93"/>
      <c r="GE955" s="93"/>
      <c r="GF955" s="93"/>
      <c r="GG955" s="93"/>
      <c r="GH955" s="93"/>
      <c r="GI955" s="93"/>
      <c r="GJ955" s="93"/>
      <c r="GK955" s="93"/>
      <c r="GL955" s="93"/>
      <c r="GM955" s="93"/>
      <c r="GN955" s="93"/>
      <c r="GO955" s="93"/>
      <c r="GP955" s="93"/>
      <c r="GQ955" s="93"/>
      <c r="GR955" s="93"/>
      <c r="GS955" s="93"/>
      <c r="GT955" s="93"/>
      <c r="GU955" s="93"/>
      <c r="GV955" s="93"/>
      <c r="GW955" s="93"/>
      <c r="GX955" s="93"/>
      <c r="GY955" s="93"/>
      <c r="GZ955" s="93"/>
      <c r="HA955" s="93"/>
      <c r="HB955" s="93"/>
      <c r="HC955" s="93"/>
      <c r="HD955" s="93"/>
      <c r="HE955" s="93"/>
      <c r="HF955" s="93"/>
      <c r="HG955" s="93"/>
      <c r="HH955" s="93"/>
      <c r="HI955" s="93"/>
      <c r="HJ955" s="93"/>
      <c r="HK955" s="93"/>
      <c r="HL955" s="93"/>
      <c r="HM955" s="93"/>
      <c r="HN955" s="93"/>
      <c r="HO955" s="93"/>
      <c r="HP955" s="93"/>
      <c r="HQ955" s="93"/>
      <c r="HR955" s="93"/>
      <c r="HS955" s="93"/>
      <c r="HT955" s="93"/>
      <c r="HU955" s="93"/>
      <c r="HV955" s="93"/>
      <c r="HW955" s="93"/>
      <c r="HX955" s="93"/>
      <c r="HY955" s="93"/>
      <c r="HZ955" s="93"/>
      <c r="IA955" s="93"/>
      <c r="IB955" s="93"/>
      <c r="IC955" s="93"/>
      <c r="ID955" s="93"/>
      <c r="IE955" s="93"/>
      <c r="IF955" s="93"/>
      <c r="IG955" s="93"/>
      <c r="IH955" s="93"/>
      <c r="II955" s="93"/>
      <c r="IJ955" s="93"/>
      <c r="IK955" s="93"/>
      <c r="IL955" s="93"/>
      <c r="IM955" s="93"/>
      <c r="IN955" s="93"/>
      <c r="IO955" s="93"/>
      <c r="IP955" s="93"/>
      <c r="IQ955" s="93"/>
      <c r="IR955" s="93"/>
      <c r="IS955" s="93"/>
      <c r="IT955" s="93"/>
      <c r="IU955" s="93"/>
      <c r="IV955" s="93"/>
      <c r="IW955" s="93"/>
      <c r="IX955" s="93"/>
      <c r="IY955" s="93"/>
      <c r="IZ955" s="93"/>
      <c r="JA955" s="93"/>
      <c r="JB955" s="93"/>
      <c r="JC955" s="93"/>
      <c r="JD955" s="93"/>
      <c r="JE955" s="93"/>
      <c r="JF955" s="93"/>
      <c r="JG955" s="93"/>
      <c r="JH955" s="93"/>
      <c r="JI955" s="93"/>
      <c r="JJ955" s="93"/>
      <c r="JK955" s="93"/>
      <c r="JL955" s="93"/>
      <c r="JM955" s="93"/>
      <c r="JN955" s="93"/>
      <c r="JO955" s="93"/>
      <c r="JP955" s="93"/>
      <c r="JQ955" s="93"/>
      <c r="JR955" s="93"/>
      <c r="JS955" s="93"/>
    </row>
    <row r="956" spans="1:279" x14ac:dyDescent="0.25">
      <c r="A956" s="93"/>
      <c r="B956" s="93"/>
      <c r="C956" s="93"/>
      <c r="D956" s="93"/>
      <c r="E956" s="94"/>
      <c r="F956" s="191"/>
      <c r="G956" s="95"/>
      <c r="H956" s="191"/>
      <c r="I956" s="191"/>
      <c r="J956" s="96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3"/>
      <c r="BL956" s="93"/>
      <c r="BM956" s="93"/>
      <c r="BN956" s="93"/>
      <c r="BO956" s="93"/>
      <c r="BP956" s="93"/>
      <c r="BQ956" s="93"/>
      <c r="BR956" s="93"/>
      <c r="BS956" s="93"/>
      <c r="BT956" s="93"/>
      <c r="BU956" s="93"/>
      <c r="BV956" s="93"/>
      <c r="BW956" s="93"/>
      <c r="BX956" s="93"/>
      <c r="BY956" s="93"/>
      <c r="BZ956" s="93"/>
      <c r="CA956" s="93"/>
      <c r="CB956" s="93"/>
      <c r="CC956" s="93"/>
      <c r="CD956" s="93"/>
      <c r="CE956" s="93"/>
      <c r="CF956" s="93"/>
      <c r="CG956" s="93"/>
      <c r="CH956" s="93"/>
      <c r="CI956" s="93"/>
      <c r="CJ956" s="93"/>
      <c r="CK956" s="93"/>
      <c r="CL956" s="93"/>
      <c r="CM956" s="93"/>
      <c r="CN956" s="93"/>
      <c r="CO956" s="93"/>
      <c r="CP956" s="93"/>
      <c r="CQ956" s="93"/>
      <c r="CR956" s="93"/>
      <c r="CS956" s="93"/>
      <c r="CT956" s="93"/>
      <c r="CU956" s="93"/>
      <c r="CV956" s="93"/>
      <c r="CW956" s="93"/>
      <c r="CX956" s="93"/>
      <c r="CY956" s="93"/>
      <c r="CZ956" s="93"/>
      <c r="DA956" s="93"/>
      <c r="DB956" s="93"/>
      <c r="DC956" s="93"/>
      <c r="DD956" s="93"/>
      <c r="DE956" s="93"/>
      <c r="DF956" s="93"/>
      <c r="DG956" s="93"/>
      <c r="DH956" s="93"/>
      <c r="DI956" s="93"/>
      <c r="DJ956" s="93"/>
      <c r="DK956" s="93"/>
      <c r="DL956" s="93"/>
      <c r="DM956" s="93"/>
      <c r="DN956" s="93"/>
      <c r="DO956" s="93"/>
      <c r="DP956" s="93"/>
      <c r="DQ956" s="93"/>
      <c r="DR956" s="93"/>
      <c r="DS956" s="93"/>
      <c r="DT956" s="93"/>
      <c r="DU956" s="93"/>
      <c r="DV956" s="93"/>
      <c r="DW956" s="93"/>
      <c r="DX956" s="93"/>
      <c r="DY956" s="93"/>
      <c r="DZ956" s="93"/>
      <c r="EA956" s="93"/>
      <c r="EB956" s="93"/>
      <c r="EC956" s="93"/>
      <c r="ED956" s="93"/>
      <c r="EE956" s="93"/>
      <c r="EF956" s="93"/>
      <c r="EG956" s="93"/>
      <c r="EH956" s="93"/>
      <c r="EI956" s="93"/>
      <c r="EJ956" s="93"/>
      <c r="EK956" s="93"/>
      <c r="EL956" s="93"/>
      <c r="EM956" s="93"/>
      <c r="EN956" s="93"/>
      <c r="EO956" s="93"/>
      <c r="EP956" s="93"/>
      <c r="EQ956" s="93"/>
      <c r="ER956" s="93"/>
      <c r="ES956" s="93"/>
      <c r="ET956" s="93"/>
      <c r="EU956" s="93"/>
      <c r="EV956" s="93"/>
      <c r="EW956" s="93"/>
      <c r="EX956" s="93"/>
      <c r="EY956" s="93"/>
      <c r="EZ956" s="93"/>
      <c r="FA956" s="93"/>
      <c r="FB956" s="93"/>
      <c r="FC956" s="93"/>
      <c r="FD956" s="93"/>
      <c r="FE956" s="93"/>
      <c r="FF956" s="93"/>
      <c r="FG956" s="93"/>
      <c r="FH956" s="93"/>
      <c r="FI956" s="93"/>
      <c r="FJ956" s="93"/>
      <c r="FK956" s="93"/>
      <c r="FL956" s="93"/>
      <c r="FM956" s="93"/>
      <c r="FN956" s="93"/>
      <c r="FO956" s="93"/>
      <c r="FP956" s="93"/>
      <c r="FQ956" s="93"/>
      <c r="FR956" s="93"/>
      <c r="FS956" s="93"/>
      <c r="FT956" s="93"/>
      <c r="FU956" s="93"/>
      <c r="FV956" s="93"/>
      <c r="FW956" s="93"/>
      <c r="FX956" s="93"/>
      <c r="FY956" s="93"/>
      <c r="FZ956" s="93"/>
      <c r="GA956" s="93"/>
      <c r="GB956" s="93"/>
      <c r="GC956" s="93"/>
      <c r="GD956" s="93"/>
      <c r="GE956" s="93"/>
      <c r="GF956" s="93"/>
      <c r="GG956" s="93"/>
      <c r="GH956" s="93"/>
      <c r="GI956" s="93"/>
      <c r="GJ956" s="93"/>
      <c r="GK956" s="93"/>
      <c r="GL956" s="93"/>
      <c r="GM956" s="93"/>
      <c r="GN956" s="93"/>
      <c r="GO956" s="93"/>
      <c r="GP956" s="93"/>
      <c r="GQ956" s="93"/>
      <c r="GR956" s="93"/>
      <c r="GS956" s="93"/>
      <c r="GT956" s="93"/>
      <c r="GU956" s="93"/>
      <c r="GV956" s="93"/>
      <c r="GW956" s="93"/>
      <c r="GX956" s="93"/>
      <c r="GY956" s="93"/>
      <c r="GZ956" s="93"/>
      <c r="HA956" s="93"/>
      <c r="HB956" s="93"/>
      <c r="HC956" s="93"/>
      <c r="HD956" s="93"/>
      <c r="HE956" s="93"/>
      <c r="HF956" s="93"/>
      <c r="HG956" s="93"/>
      <c r="HH956" s="93"/>
      <c r="HI956" s="93"/>
      <c r="HJ956" s="93"/>
      <c r="HK956" s="93"/>
      <c r="HL956" s="93"/>
      <c r="HM956" s="93"/>
      <c r="HN956" s="93"/>
      <c r="HO956" s="93"/>
      <c r="HP956" s="93"/>
      <c r="HQ956" s="93"/>
      <c r="HR956" s="93"/>
      <c r="HS956" s="93"/>
      <c r="HT956" s="93"/>
      <c r="HU956" s="93"/>
      <c r="HV956" s="93"/>
      <c r="HW956" s="93"/>
      <c r="HX956" s="93"/>
      <c r="HY956" s="93"/>
      <c r="HZ956" s="93"/>
      <c r="IA956" s="93"/>
      <c r="IB956" s="93"/>
      <c r="IC956" s="93"/>
      <c r="ID956" s="93"/>
      <c r="IE956" s="93"/>
      <c r="IF956" s="93"/>
      <c r="IG956" s="93"/>
      <c r="IH956" s="93"/>
      <c r="II956" s="93"/>
      <c r="IJ956" s="93"/>
      <c r="IK956" s="93"/>
      <c r="IL956" s="93"/>
      <c r="IM956" s="93"/>
      <c r="IN956" s="93"/>
      <c r="IO956" s="93"/>
      <c r="IP956" s="93"/>
      <c r="IQ956" s="93"/>
      <c r="IR956" s="93"/>
      <c r="IS956" s="93"/>
      <c r="IT956" s="93"/>
      <c r="IU956" s="93"/>
      <c r="IV956" s="93"/>
      <c r="IW956" s="93"/>
      <c r="IX956" s="93"/>
      <c r="IY956" s="93"/>
      <c r="IZ956" s="93"/>
      <c r="JA956" s="93"/>
      <c r="JB956" s="93"/>
      <c r="JC956" s="93"/>
      <c r="JD956" s="93"/>
      <c r="JE956" s="93"/>
      <c r="JF956" s="93"/>
      <c r="JG956" s="93"/>
      <c r="JH956" s="93"/>
      <c r="JI956" s="93"/>
      <c r="JJ956" s="93"/>
      <c r="JK956" s="93"/>
      <c r="JL956" s="93"/>
      <c r="JM956" s="93"/>
      <c r="JN956" s="93"/>
      <c r="JO956" s="93"/>
      <c r="JP956" s="93"/>
      <c r="JQ956" s="93"/>
      <c r="JR956" s="93"/>
      <c r="JS956" s="93"/>
    </row>
    <row r="957" spans="1:279" x14ac:dyDescent="0.25">
      <c r="A957" s="93"/>
      <c r="B957" s="93"/>
      <c r="C957" s="93"/>
      <c r="D957" s="93"/>
      <c r="E957" s="94"/>
      <c r="F957" s="191"/>
      <c r="G957" s="95"/>
      <c r="H957" s="191"/>
      <c r="I957" s="191"/>
      <c r="J957" s="96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3"/>
      <c r="BL957" s="93"/>
      <c r="BM957" s="93"/>
      <c r="BN957" s="93"/>
      <c r="BO957" s="93"/>
      <c r="BP957" s="93"/>
      <c r="BQ957" s="93"/>
      <c r="BR957" s="93"/>
      <c r="BS957" s="93"/>
      <c r="BT957" s="93"/>
      <c r="BU957" s="93"/>
      <c r="BV957" s="93"/>
      <c r="BW957" s="93"/>
      <c r="BX957" s="93"/>
      <c r="BY957" s="93"/>
      <c r="BZ957" s="93"/>
      <c r="CA957" s="93"/>
      <c r="CB957" s="93"/>
      <c r="CC957" s="93"/>
      <c r="CD957" s="93"/>
      <c r="CE957" s="93"/>
      <c r="CF957" s="93"/>
      <c r="CG957" s="93"/>
      <c r="CH957" s="93"/>
      <c r="CI957" s="93"/>
      <c r="CJ957" s="93"/>
      <c r="CK957" s="93"/>
      <c r="CL957" s="93"/>
      <c r="CM957" s="93"/>
      <c r="CN957" s="93"/>
      <c r="CO957" s="93"/>
      <c r="CP957" s="93"/>
      <c r="CQ957" s="93"/>
      <c r="CR957" s="93"/>
      <c r="CS957" s="93"/>
      <c r="CT957" s="93"/>
      <c r="CU957" s="93"/>
      <c r="CV957" s="93"/>
      <c r="CW957" s="93"/>
      <c r="CX957" s="93"/>
      <c r="CY957" s="93"/>
      <c r="CZ957" s="93"/>
      <c r="DA957" s="93"/>
      <c r="DB957" s="93"/>
      <c r="DC957" s="93"/>
      <c r="DD957" s="93"/>
      <c r="DE957" s="93"/>
      <c r="DF957" s="93"/>
      <c r="DG957" s="93"/>
      <c r="DH957" s="93"/>
      <c r="DI957" s="93"/>
      <c r="DJ957" s="93"/>
      <c r="DK957" s="93"/>
      <c r="DL957" s="93"/>
      <c r="DM957" s="93"/>
      <c r="DN957" s="93"/>
      <c r="DO957" s="93"/>
      <c r="DP957" s="93"/>
      <c r="DQ957" s="93"/>
      <c r="DR957" s="93"/>
      <c r="DS957" s="93"/>
      <c r="DT957" s="93"/>
      <c r="DU957" s="93"/>
      <c r="DV957" s="93"/>
      <c r="DW957" s="93"/>
      <c r="DX957" s="93"/>
      <c r="DY957" s="93"/>
      <c r="DZ957" s="93"/>
      <c r="EA957" s="93"/>
      <c r="EB957" s="93"/>
      <c r="EC957" s="93"/>
      <c r="ED957" s="93"/>
      <c r="EE957" s="93"/>
      <c r="EF957" s="93"/>
      <c r="EG957" s="93"/>
      <c r="EH957" s="93"/>
      <c r="EI957" s="93"/>
      <c r="EJ957" s="93"/>
      <c r="EK957" s="93"/>
      <c r="EL957" s="93"/>
      <c r="EM957" s="93"/>
      <c r="EN957" s="93"/>
      <c r="EO957" s="93"/>
      <c r="EP957" s="93"/>
      <c r="EQ957" s="93"/>
      <c r="ER957" s="93"/>
      <c r="ES957" s="93"/>
      <c r="ET957" s="93"/>
      <c r="EU957" s="93"/>
      <c r="EV957" s="93"/>
      <c r="EW957" s="93"/>
      <c r="EX957" s="93"/>
      <c r="EY957" s="93"/>
      <c r="EZ957" s="93"/>
      <c r="FA957" s="93"/>
      <c r="FB957" s="93"/>
      <c r="FC957" s="93"/>
      <c r="FD957" s="93"/>
      <c r="FE957" s="93"/>
      <c r="FF957" s="93"/>
      <c r="FG957" s="93"/>
      <c r="FH957" s="93"/>
      <c r="FI957" s="93"/>
      <c r="FJ957" s="93"/>
      <c r="FK957" s="93"/>
      <c r="FL957" s="93"/>
      <c r="FM957" s="93"/>
      <c r="FN957" s="93"/>
      <c r="FO957" s="93"/>
      <c r="FP957" s="93"/>
      <c r="FQ957" s="93"/>
      <c r="FR957" s="93"/>
      <c r="FS957" s="93"/>
      <c r="FT957" s="93"/>
      <c r="FU957" s="93"/>
      <c r="FV957" s="93"/>
      <c r="FW957" s="93"/>
      <c r="FX957" s="93"/>
      <c r="FY957" s="93"/>
      <c r="FZ957" s="93"/>
      <c r="GA957" s="93"/>
      <c r="GB957" s="93"/>
      <c r="GC957" s="93"/>
      <c r="GD957" s="93"/>
      <c r="GE957" s="93"/>
      <c r="GF957" s="93"/>
      <c r="GG957" s="93"/>
      <c r="GH957" s="93"/>
      <c r="GI957" s="93"/>
      <c r="GJ957" s="93"/>
      <c r="GK957" s="93"/>
      <c r="GL957" s="93"/>
      <c r="GM957" s="93"/>
      <c r="GN957" s="93"/>
      <c r="GO957" s="93"/>
      <c r="GP957" s="93"/>
      <c r="GQ957" s="93"/>
      <c r="GR957" s="93"/>
      <c r="GS957" s="93"/>
      <c r="GT957" s="93"/>
      <c r="GU957" s="93"/>
      <c r="GV957" s="93"/>
      <c r="GW957" s="93"/>
      <c r="GX957" s="93"/>
      <c r="GY957" s="93"/>
      <c r="GZ957" s="93"/>
      <c r="HA957" s="93"/>
      <c r="HB957" s="93"/>
      <c r="HC957" s="93"/>
      <c r="HD957" s="93"/>
      <c r="HE957" s="93"/>
      <c r="HF957" s="93"/>
      <c r="HG957" s="93"/>
      <c r="HH957" s="93"/>
      <c r="HI957" s="93"/>
      <c r="HJ957" s="93"/>
      <c r="HK957" s="93"/>
      <c r="HL957" s="93"/>
      <c r="HM957" s="93"/>
      <c r="HN957" s="93"/>
      <c r="HO957" s="93"/>
      <c r="HP957" s="93"/>
      <c r="HQ957" s="93"/>
      <c r="HR957" s="93"/>
      <c r="HS957" s="93"/>
      <c r="HT957" s="93"/>
      <c r="HU957" s="93"/>
      <c r="HV957" s="93"/>
      <c r="HW957" s="93"/>
      <c r="HX957" s="93"/>
      <c r="HY957" s="93"/>
      <c r="HZ957" s="93"/>
      <c r="IA957" s="93"/>
      <c r="IB957" s="93"/>
      <c r="IC957" s="93"/>
      <c r="ID957" s="93"/>
      <c r="IE957" s="93"/>
      <c r="IF957" s="93"/>
      <c r="IG957" s="93"/>
      <c r="IH957" s="93"/>
      <c r="II957" s="93"/>
      <c r="IJ957" s="93"/>
      <c r="IK957" s="93"/>
      <c r="IL957" s="93"/>
      <c r="IM957" s="93"/>
      <c r="IN957" s="93"/>
      <c r="IO957" s="93"/>
      <c r="IP957" s="93"/>
      <c r="IQ957" s="93"/>
      <c r="IR957" s="93"/>
      <c r="IS957" s="93"/>
      <c r="IT957" s="93"/>
      <c r="IU957" s="93"/>
      <c r="IV957" s="93"/>
      <c r="IW957" s="93"/>
      <c r="IX957" s="93"/>
      <c r="IY957" s="93"/>
      <c r="IZ957" s="93"/>
      <c r="JA957" s="93"/>
      <c r="JB957" s="93"/>
      <c r="JC957" s="93"/>
      <c r="JD957" s="93"/>
      <c r="JE957" s="93"/>
      <c r="JF957" s="93"/>
      <c r="JG957" s="93"/>
      <c r="JH957" s="93"/>
      <c r="JI957" s="93"/>
      <c r="JJ957" s="93"/>
      <c r="JK957" s="93"/>
      <c r="JL957" s="93"/>
      <c r="JM957" s="93"/>
      <c r="JN957" s="93"/>
      <c r="JO957" s="93"/>
      <c r="JP957" s="93"/>
      <c r="JQ957" s="93"/>
      <c r="JR957" s="93"/>
      <c r="JS957" s="93"/>
    </row>
    <row r="958" spans="1:279" x14ac:dyDescent="0.25">
      <c r="A958" s="93"/>
      <c r="B958" s="93"/>
      <c r="C958" s="93"/>
      <c r="D958" s="93"/>
      <c r="E958" s="94"/>
      <c r="F958" s="191"/>
      <c r="G958" s="95"/>
      <c r="H958" s="191"/>
      <c r="I958" s="191"/>
      <c r="J958" s="96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  <c r="CM958" s="93"/>
      <c r="CN958" s="93"/>
      <c r="CO958" s="93"/>
      <c r="CP958" s="93"/>
      <c r="CQ958" s="93"/>
      <c r="CR958" s="93"/>
      <c r="CS958" s="93"/>
      <c r="CT958" s="93"/>
      <c r="CU958" s="93"/>
      <c r="CV958" s="93"/>
      <c r="CW958" s="93"/>
      <c r="CX958" s="93"/>
      <c r="CY958" s="93"/>
      <c r="CZ958" s="93"/>
      <c r="DA958" s="93"/>
      <c r="DB958" s="93"/>
      <c r="DC958" s="93"/>
      <c r="DD958" s="93"/>
      <c r="DE958" s="93"/>
      <c r="DF958" s="93"/>
      <c r="DG958" s="93"/>
      <c r="DH958" s="93"/>
      <c r="DI958" s="93"/>
      <c r="DJ958" s="93"/>
      <c r="DK958" s="93"/>
      <c r="DL958" s="93"/>
      <c r="DM958" s="93"/>
      <c r="DN958" s="93"/>
      <c r="DO958" s="93"/>
      <c r="DP958" s="93"/>
      <c r="DQ958" s="93"/>
      <c r="DR958" s="93"/>
      <c r="DS958" s="93"/>
      <c r="DT958" s="93"/>
      <c r="DU958" s="93"/>
      <c r="DV958" s="93"/>
      <c r="DW958" s="93"/>
      <c r="DX958" s="93"/>
      <c r="DY958" s="93"/>
      <c r="DZ958" s="93"/>
      <c r="EA958" s="93"/>
      <c r="EB958" s="93"/>
      <c r="EC958" s="93"/>
      <c r="ED958" s="93"/>
      <c r="EE958" s="93"/>
      <c r="EF958" s="93"/>
      <c r="EG958" s="93"/>
      <c r="EH958" s="93"/>
      <c r="EI958" s="93"/>
      <c r="EJ958" s="93"/>
      <c r="EK958" s="93"/>
      <c r="EL958" s="93"/>
      <c r="EM958" s="93"/>
      <c r="EN958" s="93"/>
      <c r="EO958" s="93"/>
      <c r="EP958" s="93"/>
      <c r="EQ958" s="93"/>
      <c r="ER958" s="93"/>
      <c r="ES958" s="93"/>
      <c r="ET958" s="93"/>
      <c r="EU958" s="93"/>
      <c r="EV958" s="93"/>
      <c r="EW958" s="93"/>
      <c r="EX958" s="93"/>
      <c r="EY958" s="93"/>
      <c r="EZ958" s="93"/>
      <c r="FA958" s="93"/>
      <c r="FB958" s="93"/>
      <c r="FC958" s="93"/>
      <c r="FD958" s="93"/>
      <c r="FE958" s="93"/>
      <c r="FF958" s="93"/>
      <c r="FG958" s="93"/>
      <c r="FH958" s="93"/>
      <c r="FI958" s="93"/>
      <c r="FJ958" s="93"/>
      <c r="FK958" s="93"/>
      <c r="FL958" s="93"/>
      <c r="FM958" s="93"/>
      <c r="FN958" s="93"/>
      <c r="FO958" s="93"/>
      <c r="FP958" s="93"/>
      <c r="FQ958" s="93"/>
      <c r="FR958" s="93"/>
      <c r="FS958" s="93"/>
      <c r="FT958" s="93"/>
      <c r="FU958" s="93"/>
      <c r="FV958" s="93"/>
      <c r="FW958" s="93"/>
      <c r="FX958" s="93"/>
      <c r="FY958" s="93"/>
      <c r="FZ958" s="93"/>
      <c r="GA958" s="93"/>
      <c r="GB958" s="93"/>
      <c r="GC958" s="93"/>
      <c r="GD958" s="93"/>
      <c r="GE958" s="93"/>
      <c r="GF958" s="93"/>
      <c r="GG958" s="93"/>
      <c r="GH958" s="93"/>
      <c r="GI958" s="93"/>
      <c r="GJ958" s="93"/>
      <c r="GK958" s="93"/>
      <c r="GL958" s="93"/>
      <c r="GM958" s="93"/>
      <c r="GN958" s="93"/>
      <c r="GO958" s="93"/>
      <c r="GP958" s="93"/>
      <c r="GQ958" s="93"/>
      <c r="GR958" s="93"/>
      <c r="GS958" s="93"/>
      <c r="GT958" s="93"/>
      <c r="GU958" s="93"/>
      <c r="GV958" s="93"/>
      <c r="GW958" s="93"/>
      <c r="GX958" s="93"/>
      <c r="GY958" s="93"/>
      <c r="GZ958" s="93"/>
      <c r="HA958" s="93"/>
      <c r="HB958" s="93"/>
      <c r="HC958" s="93"/>
      <c r="HD958" s="93"/>
      <c r="HE958" s="93"/>
      <c r="HF958" s="93"/>
      <c r="HG958" s="93"/>
      <c r="HH958" s="93"/>
      <c r="HI958" s="93"/>
      <c r="HJ958" s="93"/>
      <c r="HK958" s="93"/>
      <c r="HL958" s="93"/>
      <c r="HM958" s="93"/>
      <c r="HN958" s="93"/>
      <c r="HO958" s="93"/>
      <c r="HP958" s="93"/>
      <c r="HQ958" s="93"/>
      <c r="HR958" s="93"/>
      <c r="HS958" s="93"/>
      <c r="HT958" s="93"/>
      <c r="HU958" s="93"/>
      <c r="HV958" s="93"/>
      <c r="HW958" s="93"/>
      <c r="HX958" s="93"/>
      <c r="HY958" s="93"/>
      <c r="HZ958" s="93"/>
      <c r="IA958" s="93"/>
      <c r="IB958" s="93"/>
      <c r="IC958" s="93"/>
      <c r="ID958" s="93"/>
      <c r="IE958" s="93"/>
      <c r="IF958" s="93"/>
      <c r="IG958" s="93"/>
      <c r="IH958" s="93"/>
      <c r="II958" s="93"/>
      <c r="IJ958" s="93"/>
      <c r="IK958" s="93"/>
      <c r="IL958" s="93"/>
      <c r="IM958" s="93"/>
      <c r="IN958" s="93"/>
      <c r="IO958" s="93"/>
      <c r="IP958" s="93"/>
      <c r="IQ958" s="93"/>
      <c r="IR958" s="93"/>
      <c r="IS958" s="93"/>
      <c r="IT958" s="93"/>
      <c r="IU958" s="93"/>
      <c r="IV958" s="93"/>
      <c r="IW958" s="93"/>
      <c r="IX958" s="93"/>
      <c r="IY958" s="93"/>
      <c r="IZ958" s="93"/>
      <c r="JA958" s="93"/>
      <c r="JB958" s="93"/>
      <c r="JC958" s="93"/>
      <c r="JD958" s="93"/>
      <c r="JE958" s="93"/>
      <c r="JF958" s="93"/>
      <c r="JG958" s="93"/>
      <c r="JH958" s="93"/>
      <c r="JI958" s="93"/>
      <c r="JJ958" s="93"/>
      <c r="JK958" s="93"/>
      <c r="JL958" s="93"/>
      <c r="JM958" s="93"/>
      <c r="JN958" s="93"/>
      <c r="JO958" s="93"/>
      <c r="JP958" s="93"/>
      <c r="JQ958" s="93"/>
      <c r="JR958" s="93"/>
      <c r="JS958" s="93"/>
    </row>
    <row r="959" spans="1:279" x14ac:dyDescent="0.25">
      <c r="A959" s="93"/>
      <c r="B959" s="93"/>
      <c r="C959" s="93"/>
      <c r="D959" s="93"/>
      <c r="E959" s="94"/>
      <c r="F959" s="191"/>
      <c r="G959" s="95"/>
      <c r="H959" s="191"/>
      <c r="I959" s="191"/>
      <c r="J959" s="96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3"/>
      <c r="BL959" s="93"/>
      <c r="BM959" s="93"/>
      <c r="BN959" s="93"/>
      <c r="BO959" s="93"/>
      <c r="BP959" s="93"/>
      <c r="BQ959" s="93"/>
      <c r="BR959" s="93"/>
      <c r="BS959" s="93"/>
      <c r="BT959" s="93"/>
      <c r="BU959" s="93"/>
      <c r="BV959" s="93"/>
      <c r="BW959" s="93"/>
      <c r="BX959" s="93"/>
      <c r="BY959" s="93"/>
      <c r="BZ959" s="93"/>
      <c r="CA959" s="93"/>
      <c r="CB959" s="93"/>
      <c r="CC959" s="93"/>
      <c r="CD959" s="93"/>
      <c r="CE959" s="93"/>
      <c r="CF959" s="93"/>
      <c r="CG959" s="93"/>
      <c r="CH959" s="93"/>
      <c r="CI959" s="93"/>
      <c r="CJ959" s="93"/>
      <c r="CK959" s="93"/>
      <c r="CL959" s="93"/>
      <c r="CM959" s="93"/>
      <c r="CN959" s="93"/>
      <c r="CO959" s="93"/>
      <c r="CP959" s="93"/>
      <c r="CQ959" s="93"/>
      <c r="CR959" s="93"/>
      <c r="CS959" s="93"/>
      <c r="CT959" s="93"/>
      <c r="CU959" s="93"/>
      <c r="CV959" s="93"/>
      <c r="CW959" s="93"/>
      <c r="CX959" s="93"/>
      <c r="CY959" s="93"/>
      <c r="CZ959" s="93"/>
      <c r="DA959" s="93"/>
      <c r="DB959" s="93"/>
      <c r="DC959" s="93"/>
      <c r="DD959" s="93"/>
      <c r="DE959" s="93"/>
      <c r="DF959" s="93"/>
      <c r="DG959" s="93"/>
      <c r="DH959" s="93"/>
      <c r="DI959" s="93"/>
      <c r="DJ959" s="93"/>
      <c r="DK959" s="93"/>
      <c r="DL959" s="93"/>
      <c r="DM959" s="93"/>
      <c r="DN959" s="93"/>
      <c r="DO959" s="93"/>
      <c r="DP959" s="93"/>
      <c r="DQ959" s="93"/>
      <c r="DR959" s="93"/>
      <c r="DS959" s="93"/>
      <c r="DT959" s="93"/>
      <c r="DU959" s="93"/>
      <c r="DV959" s="93"/>
      <c r="DW959" s="93"/>
      <c r="DX959" s="93"/>
      <c r="DY959" s="93"/>
      <c r="DZ959" s="93"/>
      <c r="EA959" s="93"/>
      <c r="EB959" s="93"/>
      <c r="EC959" s="93"/>
      <c r="ED959" s="93"/>
      <c r="EE959" s="93"/>
      <c r="EF959" s="93"/>
      <c r="EG959" s="93"/>
      <c r="EH959" s="93"/>
      <c r="EI959" s="93"/>
      <c r="EJ959" s="93"/>
      <c r="EK959" s="93"/>
      <c r="EL959" s="93"/>
      <c r="EM959" s="93"/>
      <c r="EN959" s="93"/>
      <c r="EO959" s="93"/>
      <c r="EP959" s="93"/>
      <c r="EQ959" s="93"/>
      <c r="ER959" s="93"/>
      <c r="ES959" s="93"/>
      <c r="ET959" s="93"/>
      <c r="EU959" s="93"/>
      <c r="EV959" s="93"/>
      <c r="EW959" s="93"/>
      <c r="EX959" s="93"/>
      <c r="EY959" s="93"/>
      <c r="EZ959" s="93"/>
      <c r="FA959" s="93"/>
      <c r="FB959" s="93"/>
      <c r="FC959" s="93"/>
      <c r="FD959" s="93"/>
      <c r="FE959" s="93"/>
      <c r="FF959" s="93"/>
      <c r="FG959" s="93"/>
      <c r="FH959" s="93"/>
      <c r="FI959" s="93"/>
      <c r="FJ959" s="93"/>
      <c r="FK959" s="93"/>
      <c r="FL959" s="93"/>
      <c r="FM959" s="93"/>
      <c r="FN959" s="93"/>
      <c r="FO959" s="93"/>
      <c r="FP959" s="93"/>
      <c r="FQ959" s="93"/>
      <c r="FR959" s="93"/>
      <c r="FS959" s="93"/>
      <c r="FT959" s="93"/>
      <c r="FU959" s="93"/>
      <c r="FV959" s="93"/>
      <c r="FW959" s="93"/>
      <c r="FX959" s="93"/>
      <c r="FY959" s="93"/>
      <c r="FZ959" s="93"/>
      <c r="GA959" s="93"/>
      <c r="GB959" s="93"/>
      <c r="GC959" s="93"/>
      <c r="GD959" s="93"/>
      <c r="GE959" s="93"/>
      <c r="GF959" s="93"/>
      <c r="GG959" s="93"/>
      <c r="GH959" s="93"/>
      <c r="GI959" s="93"/>
      <c r="GJ959" s="93"/>
      <c r="GK959" s="93"/>
      <c r="GL959" s="93"/>
      <c r="GM959" s="93"/>
      <c r="GN959" s="93"/>
      <c r="GO959" s="93"/>
      <c r="GP959" s="93"/>
      <c r="GQ959" s="93"/>
      <c r="GR959" s="93"/>
      <c r="GS959" s="93"/>
      <c r="GT959" s="93"/>
      <c r="GU959" s="93"/>
      <c r="GV959" s="93"/>
      <c r="GW959" s="93"/>
      <c r="GX959" s="93"/>
      <c r="GY959" s="93"/>
      <c r="GZ959" s="93"/>
      <c r="HA959" s="93"/>
      <c r="HB959" s="93"/>
      <c r="HC959" s="93"/>
      <c r="HD959" s="93"/>
      <c r="HE959" s="93"/>
      <c r="HF959" s="93"/>
      <c r="HG959" s="93"/>
      <c r="HH959" s="93"/>
      <c r="HI959" s="93"/>
      <c r="HJ959" s="93"/>
      <c r="HK959" s="93"/>
      <c r="HL959" s="93"/>
      <c r="HM959" s="93"/>
      <c r="HN959" s="93"/>
      <c r="HO959" s="93"/>
      <c r="HP959" s="93"/>
      <c r="HQ959" s="93"/>
      <c r="HR959" s="93"/>
      <c r="HS959" s="93"/>
      <c r="HT959" s="93"/>
      <c r="HU959" s="93"/>
      <c r="HV959" s="93"/>
      <c r="HW959" s="93"/>
      <c r="HX959" s="93"/>
      <c r="HY959" s="93"/>
      <c r="HZ959" s="93"/>
      <c r="IA959" s="93"/>
      <c r="IB959" s="93"/>
      <c r="IC959" s="93"/>
      <c r="ID959" s="93"/>
      <c r="IE959" s="93"/>
      <c r="IF959" s="93"/>
      <c r="IG959" s="93"/>
      <c r="IH959" s="93"/>
      <c r="II959" s="93"/>
      <c r="IJ959" s="93"/>
      <c r="IK959" s="93"/>
      <c r="IL959" s="93"/>
      <c r="IM959" s="93"/>
      <c r="IN959" s="93"/>
      <c r="IO959" s="93"/>
      <c r="IP959" s="93"/>
      <c r="IQ959" s="93"/>
      <c r="IR959" s="93"/>
      <c r="IS959" s="93"/>
      <c r="IT959" s="93"/>
      <c r="IU959" s="93"/>
      <c r="IV959" s="93"/>
      <c r="IW959" s="93"/>
      <c r="IX959" s="93"/>
      <c r="IY959" s="93"/>
      <c r="IZ959" s="93"/>
      <c r="JA959" s="93"/>
      <c r="JB959" s="93"/>
      <c r="JC959" s="93"/>
      <c r="JD959" s="93"/>
      <c r="JE959" s="93"/>
      <c r="JF959" s="93"/>
      <c r="JG959" s="93"/>
      <c r="JH959" s="93"/>
      <c r="JI959" s="93"/>
      <c r="JJ959" s="93"/>
      <c r="JK959" s="93"/>
      <c r="JL959" s="93"/>
      <c r="JM959" s="93"/>
      <c r="JN959" s="93"/>
      <c r="JO959" s="93"/>
      <c r="JP959" s="93"/>
      <c r="JQ959" s="93"/>
      <c r="JR959" s="93"/>
      <c r="JS959" s="93"/>
    </row>
    <row r="960" spans="1:279" x14ac:dyDescent="0.25">
      <c r="A960" s="93"/>
      <c r="B960" s="93"/>
      <c r="C960" s="93"/>
      <c r="D960" s="93"/>
      <c r="E960" s="94"/>
      <c r="F960" s="191"/>
      <c r="G960" s="95"/>
      <c r="H960" s="191"/>
      <c r="I960" s="191"/>
      <c r="J960" s="96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3"/>
      <c r="BL960" s="93"/>
      <c r="BM960" s="93"/>
      <c r="BN960" s="93"/>
      <c r="BO960" s="93"/>
      <c r="BP960" s="93"/>
      <c r="BQ960" s="93"/>
      <c r="BR960" s="93"/>
      <c r="BS960" s="93"/>
      <c r="BT960" s="93"/>
      <c r="BU960" s="93"/>
      <c r="BV960" s="93"/>
      <c r="BW960" s="93"/>
      <c r="BX960" s="93"/>
      <c r="BY960" s="93"/>
      <c r="BZ960" s="93"/>
      <c r="CA960" s="93"/>
      <c r="CB960" s="93"/>
      <c r="CC960" s="93"/>
      <c r="CD960" s="93"/>
      <c r="CE960" s="93"/>
      <c r="CF960" s="93"/>
      <c r="CG960" s="93"/>
      <c r="CH960" s="93"/>
      <c r="CI960" s="93"/>
      <c r="CJ960" s="93"/>
      <c r="CK960" s="93"/>
      <c r="CL960" s="93"/>
      <c r="CM960" s="93"/>
      <c r="CN960" s="93"/>
      <c r="CO960" s="93"/>
      <c r="CP960" s="93"/>
      <c r="CQ960" s="93"/>
      <c r="CR960" s="93"/>
      <c r="CS960" s="93"/>
      <c r="CT960" s="93"/>
      <c r="CU960" s="93"/>
      <c r="CV960" s="93"/>
      <c r="CW960" s="93"/>
      <c r="CX960" s="93"/>
      <c r="CY960" s="93"/>
      <c r="CZ960" s="93"/>
      <c r="DA960" s="93"/>
      <c r="DB960" s="93"/>
      <c r="DC960" s="93"/>
      <c r="DD960" s="93"/>
      <c r="DE960" s="93"/>
      <c r="DF960" s="93"/>
      <c r="DG960" s="93"/>
      <c r="DH960" s="93"/>
      <c r="DI960" s="93"/>
      <c r="DJ960" s="93"/>
      <c r="DK960" s="93"/>
      <c r="DL960" s="93"/>
      <c r="DM960" s="93"/>
      <c r="DN960" s="93"/>
      <c r="DO960" s="93"/>
      <c r="DP960" s="93"/>
      <c r="DQ960" s="93"/>
      <c r="DR960" s="93"/>
      <c r="DS960" s="93"/>
      <c r="DT960" s="93"/>
      <c r="DU960" s="93"/>
      <c r="DV960" s="93"/>
      <c r="DW960" s="93"/>
      <c r="DX960" s="93"/>
      <c r="DY960" s="93"/>
      <c r="DZ960" s="93"/>
      <c r="EA960" s="93"/>
      <c r="EB960" s="93"/>
      <c r="EC960" s="93"/>
      <c r="ED960" s="93"/>
      <c r="EE960" s="93"/>
      <c r="EF960" s="93"/>
      <c r="EG960" s="93"/>
      <c r="EH960" s="93"/>
      <c r="EI960" s="93"/>
      <c r="EJ960" s="93"/>
      <c r="EK960" s="93"/>
      <c r="EL960" s="93"/>
      <c r="EM960" s="93"/>
      <c r="EN960" s="93"/>
      <c r="EO960" s="93"/>
      <c r="EP960" s="93"/>
      <c r="EQ960" s="93"/>
      <c r="ER960" s="93"/>
      <c r="ES960" s="93"/>
      <c r="ET960" s="93"/>
      <c r="EU960" s="93"/>
      <c r="EV960" s="93"/>
      <c r="EW960" s="93"/>
      <c r="EX960" s="93"/>
      <c r="EY960" s="93"/>
      <c r="EZ960" s="93"/>
      <c r="FA960" s="93"/>
      <c r="FB960" s="93"/>
      <c r="FC960" s="93"/>
      <c r="FD960" s="93"/>
      <c r="FE960" s="93"/>
      <c r="FF960" s="93"/>
      <c r="FG960" s="93"/>
      <c r="FH960" s="93"/>
      <c r="FI960" s="93"/>
      <c r="FJ960" s="93"/>
      <c r="FK960" s="93"/>
      <c r="FL960" s="93"/>
      <c r="FM960" s="93"/>
      <c r="FN960" s="93"/>
      <c r="FO960" s="93"/>
      <c r="FP960" s="93"/>
      <c r="FQ960" s="93"/>
      <c r="FR960" s="93"/>
      <c r="FS960" s="93"/>
      <c r="FT960" s="93"/>
      <c r="FU960" s="93"/>
      <c r="FV960" s="93"/>
      <c r="FW960" s="93"/>
      <c r="FX960" s="93"/>
      <c r="FY960" s="93"/>
      <c r="FZ960" s="93"/>
      <c r="GA960" s="93"/>
      <c r="GB960" s="93"/>
      <c r="GC960" s="93"/>
      <c r="GD960" s="93"/>
      <c r="GE960" s="93"/>
      <c r="GF960" s="93"/>
      <c r="GG960" s="93"/>
      <c r="GH960" s="93"/>
      <c r="GI960" s="93"/>
      <c r="GJ960" s="93"/>
      <c r="GK960" s="93"/>
      <c r="GL960" s="93"/>
      <c r="GM960" s="93"/>
      <c r="GN960" s="93"/>
      <c r="GO960" s="93"/>
      <c r="GP960" s="93"/>
      <c r="GQ960" s="93"/>
      <c r="GR960" s="93"/>
      <c r="GS960" s="93"/>
      <c r="GT960" s="93"/>
      <c r="GU960" s="93"/>
      <c r="GV960" s="93"/>
      <c r="GW960" s="93"/>
      <c r="GX960" s="93"/>
      <c r="GY960" s="93"/>
      <c r="GZ960" s="93"/>
      <c r="HA960" s="93"/>
      <c r="HB960" s="93"/>
      <c r="HC960" s="93"/>
      <c r="HD960" s="93"/>
      <c r="HE960" s="93"/>
      <c r="HF960" s="93"/>
      <c r="HG960" s="93"/>
      <c r="HH960" s="93"/>
      <c r="HI960" s="93"/>
      <c r="HJ960" s="93"/>
      <c r="HK960" s="93"/>
      <c r="HL960" s="93"/>
      <c r="HM960" s="93"/>
      <c r="HN960" s="93"/>
      <c r="HO960" s="93"/>
      <c r="HP960" s="93"/>
      <c r="HQ960" s="93"/>
      <c r="HR960" s="93"/>
      <c r="HS960" s="93"/>
      <c r="HT960" s="93"/>
      <c r="HU960" s="93"/>
      <c r="HV960" s="93"/>
      <c r="HW960" s="93"/>
      <c r="HX960" s="93"/>
      <c r="HY960" s="93"/>
      <c r="HZ960" s="93"/>
      <c r="IA960" s="93"/>
      <c r="IB960" s="93"/>
      <c r="IC960" s="93"/>
      <c r="ID960" s="93"/>
      <c r="IE960" s="93"/>
      <c r="IF960" s="93"/>
      <c r="IG960" s="93"/>
      <c r="IH960" s="93"/>
      <c r="II960" s="93"/>
      <c r="IJ960" s="93"/>
      <c r="IK960" s="93"/>
      <c r="IL960" s="93"/>
      <c r="IM960" s="93"/>
      <c r="IN960" s="93"/>
      <c r="IO960" s="93"/>
      <c r="IP960" s="93"/>
      <c r="IQ960" s="93"/>
      <c r="IR960" s="93"/>
      <c r="IS960" s="93"/>
      <c r="IT960" s="93"/>
      <c r="IU960" s="93"/>
      <c r="IV960" s="93"/>
      <c r="IW960" s="93"/>
      <c r="IX960" s="93"/>
      <c r="IY960" s="93"/>
      <c r="IZ960" s="93"/>
      <c r="JA960" s="93"/>
      <c r="JB960" s="93"/>
      <c r="JC960" s="93"/>
      <c r="JD960" s="93"/>
      <c r="JE960" s="93"/>
      <c r="JF960" s="93"/>
      <c r="JG960" s="93"/>
      <c r="JH960" s="93"/>
      <c r="JI960" s="93"/>
      <c r="JJ960" s="93"/>
      <c r="JK960" s="93"/>
      <c r="JL960" s="93"/>
      <c r="JM960" s="93"/>
      <c r="JN960" s="93"/>
      <c r="JO960" s="93"/>
      <c r="JP960" s="93"/>
      <c r="JQ960" s="93"/>
      <c r="JR960" s="93"/>
      <c r="JS960" s="93"/>
    </row>
    <row r="961" spans="1:279" x14ac:dyDescent="0.25">
      <c r="A961" s="93"/>
      <c r="B961" s="93"/>
      <c r="C961" s="93"/>
      <c r="D961" s="93"/>
      <c r="E961" s="94"/>
      <c r="F961" s="191"/>
      <c r="G961" s="95"/>
      <c r="H961" s="191"/>
      <c r="I961" s="191"/>
      <c r="J961" s="96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3"/>
      <c r="BL961" s="93"/>
      <c r="BM961" s="93"/>
      <c r="BN961" s="93"/>
      <c r="BO961" s="93"/>
      <c r="BP961" s="93"/>
      <c r="BQ961" s="93"/>
      <c r="BR961" s="93"/>
      <c r="BS961" s="93"/>
      <c r="BT961" s="93"/>
      <c r="BU961" s="93"/>
      <c r="BV961" s="93"/>
      <c r="BW961" s="93"/>
      <c r="BX961" s="93"/>
      <c r="BY961" s="93"/>
      <c r="BZ961" s="93"/>
      <c r="CA961" s="93"/>
      <c r="CB961" s="93"/>
      <c r="CC961" s="93"/>
      <c r="CD961" s="93"/>
      <c r="CE961" s="93"/>
      <c r="CF961" s="93"/>
      <c r="CG961" s="93"/>
      <c r="CH961" s="93"/>
      <c r="CI961" s="93"/>
      <c r="CJ961" s="93"/>
      <c r="CK961" s="93"/>
      <c r="CL961" s="93"/>
      <c r="CM961" s="93"/>
      <c r="CN961" s="93"/>
      <c r="CO961" s="93"/>
      <c r="CP961" s="93"/>
      <c r="CQ961" s="93"/>
      <c r="CR961" s="93"/>
      <c r="CS961" s="93"/>
      <c r="CT961" s="93"/>
      <c r="CU961" s="93"/>
      <c r="CV961" s="93"/>
      <c r="CW961" s="93"/>
      <c r="CX961" s="93"/>
      <c r="CY961" s="93"/>
      <c r="CZ961" s="93"/>
      <c r="DA961" s="93"/>
      <c r="DB961" s="93"/>
      <c r="DC961" s="93"/>
      <c r="DD961" s="93"/>
      <c r="DE961" s="93"/>
      <c r="DF961" s="93"/>
      <c r="DG961" s="93"/>
      <c r="DH961" s="93"/>
      <c r="DI961" s="93"/>
      <c r="DJ961" s="93"/>
      <c r="DK961" s="93"/>
      <c r="DL961" s="93"/>
      <c r="DM961" s="93"/>
      <c r="DN961" s="93"/>
      <c r="DO961" s="93"/>
      <c r="DP961" s="93"/>
      <c r="DQ961" s="93"/>
      <c r="DR961" s="93"/>
      <c r="DS961" s="93"/>
      <c r="DT961" s="93"/>
      <c r="DU961" s="93"/>
      <c r="DV961" s="93"/>
      <c r="DW961" s="93"/>
      <c r="DX961" s="93"/>
      <c r="DY961" s="93"/>
      <c r="DZ961" s="93"/>
      <c r="EA961" s="93"/>
      <c r="EB961" s="93"/>
      <c r="EC961" s="93"/>
      <c r="ED961" s="93"/>
      <c r="EE961" s="93"/>
      <c r="EF961" s="93"/>
      <c r="EG961" s="93"/>
      <c r="EH961" s="93"/>
      <c r="EI961" s="93"/>
      <c r="EJ961" s="93"/>
      <c r="EK961" s="93"/>
      <c r="EL961" s="93"/>
      <c r="EM961" s="93"/>
      <c r="EN961" s="93"/>
      <c r="EO961" s="93"/>
      <c r="EP961" s="93"/>
      <c r="EQ961" s="93"/>
      <c r="ER961" s="93"/>
      <c r="ES961" s="93"/>
      <c r="ET961" s="93"/>
      <c r="EU961" s="93"/>
      <c r="EV961" s="93"/>
      <c r="EW961" s="93"/>
      <c r="EX961" s="93"/>
      <c r="EY961" s="93"/>
      <c r="EZ961" s="93"/>
      <c r="FA961" s="93"/>
      <c r="FB961" s="93"/>
      <c r="FC961" s="93"/>
      <c r="FD961" s="93"/>
      <c r="FE961" s="93"/>
      <c r="FF961" s="93"/>
      <c r="FG961" s="93"/>
      <c r="FH961" s="93"/>
      <c r="FI961" s="93"/>
      <c r="FJ961" s="93"/>
      <c r="FK961" s="93"/>
      <c r="FL961" s="93"/>
      <c r="FM961" s="93"/>
      <c r="FN961" s="93"/>
      <c r="FO961" s="93"/>
      <c r="FP961" s="93"/>
      <c r="FQ961" s="93"/>
      <c r="FR961" s="93"/>
      <c r="FS961" s="93"/>
      <c r="FT961" s="93"/>
      <c r="FU961" s="93"/>
      <c r="FV961" s="93"/>
      <c r="FW961" s="93"/>
      <c r="FX961" s="93"/>
      <c r="FY961" s="93"/>
      <c r="FZ961" s="93"/>
      <c r="GA961" s="93"/>
      <c r="GB961" s="93"/>
      <c r="GC961" s="93"/>
      <c r="GD961" s="93"/>
      <c r="GE961" s="93"/>
      <c r="GF961" s="93"/>
      <c r="GG961" s="93"/>
      <c r="GH961" s="93"/>
      <c r="GI961" s="93"/>
      <c r="GJ961" s="93"/>
      <c r="GK961" s="93"/>
      <c r="GL961" s="93"/>
      <c r="GM961" s="93"/>
      <c r="GN961" s="93"/>
      <c r="GO961" s="93"/>
      <c r="GP961" s="93"/>
      <c r="GQ961" s="93"/>
      <c r="GR961" s="93"/>
      <c r="GS961" s="93"/>
      <c r="GT961" s="93"/>
      <c r="GU961" s="93"/>
      <c r="GV961" s="93"/>
      <c r="GW961" s="93"/>
      <c r="GX961" s="93"/>
      <c r="GY961" s="93"/>
      <c r="GZ961" s="93"/>
      <c r="HA961" s="93"/>
      <c r="HB961" s="93"/>
      <c r="HC961" s="93"/>
      <c r="HD961" s="93"/>
      <c r="HE961" s="93"/>
      <c r="HF961" s="93"/>
      <c r="HG961" s="93"/>
      <c r="HH961" s="93"/>
      <c r="HI961" s="93"/>
      <c r="HJ961" s="93"/>
      <c r="HK961" s="93"/>
      <c r="HL961" s="93"/>
      <c r="HM961" s="93"/>
      <c r="HN961" s="93"/>
      <c r="HO961" s="93"/>
      <c r="HP961" s="93"/>
      <c r="HQ961" s="93"/>
      <c r="HR961" s="93"/>
      <c r="HS961" s="93"/>
      <c r="HT961" s="93"/>
      <c r="HU961" s="93"/>
      <c r="HV961" s="93"/>
      <c r="HW961" s="93"/>
      <c r="HX961" s="93"/>
      <c r="HY961" s="93"/>
      <c r="HZ961" s="93"/>
      <c r="IA961" s="93"/>
      <c r="IB961" s="93"/>
      <c r="IC961" s="93"/>
      <c r="ID961" s="93"/>
      <c r="IE961" s="93"/>
      <c r="IF961" s="93"/>
      <c r="IG961" s="93"/>
      <c r="IH961" s="93"/>
      <c r="II961" s="93"/>
      <c r="IJ961" s="93"/>
      <c r="IK961" s="93"/>
      <c r="IL961" s="93"/>
      <c r="IM961" s="93"/>
      <c r="IN961" s="93"/>
      <c r="IO961" s="93"/>
      <c r="IP961" s="93"/>
      <c r="IQ961" s="93"/>
      <c r="IR961" s="93"/>
      <c r="IS961" s="93"/>
      <c r="IT961" s="93"/>
      <c r="IU961" s="93"/>
      <c r="IV961" s="93"/>
      <c r="IW961" s="93"/>
      <c r="IX961" s="93"/>
      <c r="IY961" s="93"/>
      <c r="IZ961" s="93"/>
      <c r="JA961" s="93"/>
      <c r="JB961" s="93"/>
      <c r="JC961" s="93"/>
      <c r="JD961" s="93"/>
      <c r="JE961" s="93"/>
      <c r="JF961" s="93"/>
      <c r="JG961" s="93"/>
      <c r="JH961" s="93"/>
      <c r="JI961" s="93"/>
      <c r="JJ961" s="93"/>
      <c r="JK961" s="93"/>
      <c r="JL961" s="93"/>
      <c r="JM961" s="93"/>
      <c r="JN961" s="93"/>
      <c r="JO961" s="93"/>
      <c r="JP961" s="93"/>
      <c r="JQ961" s="93"/>
      <c r="JR961" s="93"/>
      <c r="JS961" s="93"/>
    </row>
    <row r="962" spans="1:279" x14ac:dyDescent="0.25">
      <c r="A962" s="93"/>
      <c r="B962" s="93"/>
      <c r="C962" s="93"/>
      <c r="D962" s="93"/>
      <c r="E962" s="94"/>
      <c r="F962" s="191"/>
      <c r="G962" s="95"/>
      <c r="H962" s="191"/>
      <c r="I962" s="191"/>
      <c r="J962" s="96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3"/>
      <c r="BL962" s="93"/>
      <c r="BM962" s="93"/>
      <c r="BN962" s="93"/>
      <c r="BO962" s="93"/>
      <c r="BP962" s="93"/>
      <c r="BQ962" s="93"/>
      <c r="BR962" s="93"/>
      <c r="BS962" s="93"/>
      <c r="BT962" s="93"/>
      <c r="BU962" s="93"/>
      <c r="BV962" s="93"/>
      <c r="BW962" s="93"/>
      <c r="BX962" s="93"/>
      <c r="BY962" s="93"/>
      <c r="BZ962" s="93"/>
      <c r="CA962" s="93"/>
      <c r="CB962" s="93"/>
      <c r="CC962" s="93"/>
      <c r="CD962" s="93"/>
      <c r="CE962" s="93"/>
      <c r="CF962" s="93"/>
      <c r="CG962" s="93"/>
      <c r="CH962" s="93"/>
      <c r="CI962" s="93"/>
      <c r="CJ962" s="93"/>
      <c r="CK962" s="93"/>
      <c r="CL962" s="93"/>
      <c r="CM962" s="93"/>
      <c r="CN962" s="93"/>
      <c r="CO962" s="93"/>
      <c r="CP962" s="93"/>
      <c r="CQ962" s="93"/>
      <c r="CR962" s="93"/>
      <c r="CS962" s="93"/>
      <c r="CT962" s="93"/>
      <c r="CU962" s="93"/>
      <c r="CV962" s="93"/>
      <c r="CW962" s="93"/>
      <c r="CX962" s="93"/>
      <c r="CY962" s="93"/>
      <c r="CZ962" s="93"/>
      <c r="DA962" s="93"/>
      <c r="DB962" s="93"/>
      <c r="DC962" s="93"/>
      <c r="DD962" s="93"/>
      <c r="DE962" s="93"/>
      <c r="DF962" s="93"/>
      <c r="DG962" s="93"/>
      <c r="DH962" s="93"/>
      <c r="DI962" s="93"/>
      <c r="DJ962" s="93"/>
      <c r="DK962" s="93"/>
      <c r="DL962" s="93"/>
      <c r="DM962" s="93"/>
      <c r="DN962" s="93"/>
      <c r="DO962" s="93"/>
      <c r="DP962" s="93"/>
      <c r="DQ962" s="93"/>
      <c r="DR962" s="93"/>
      <c r="DS962" s="93"/>
      <c r="DT962" s="93"/>
      <c r="DU962" s="93"/>
      <c r="DV962" s="93"/>
      <c r="DW962" s="93"/>
      <c r="DX962" s="93"/>
      <c r="DY962" s="93"/>
      <c r="DZ962" s="93"/>
      <c r="EA962" s="93"/>
      <c r="EB962" s="93"/>
      <c r="EC962" s="93"/>
      <c r="ED962" s="93"/>
      <c r="EE962" s="93"/>
      <c r="EF962" s="93"/>
      <c r="EG962" s="93"/>
      <c r="EH962" s="93"/>
      <c r="EI962" s="93"/>
      <c r="EJ962" s="93"/>
      <c r="EK962" s="93"/>
      <c r="EL962" s="93"/>
      <c r="EM962" s="93"/>
      <c r="EN962" s="93"/>
      <c r="EO962" s="93"/>
      <c r="EP962" s="93"/>
      <c r="EQ962" s="93"/>
      <c r="ER962" s="93"/>
      <c r="ES962" s="93"/>
      <c r="ET962" s="93"/>
      <c r="EU962" s="93"/>
      <c r="EV962" s="93"/>
      <c r="EW962" s="93"/>
      <c r="EX962" s="93"/>
      <c r="EY962" s="93"/>
      <c r="EZ962" s="93"/>
      <c r="FA962" s="93"/>
      <c r="FB962" s="93"/>
      <c r="FC962" s="93"/>
      <c r="FD962" s="93"/>
      <c r="FE962" s="93"/>
      <c r="FF962" s="93"/>
      <c r="FG962" s="93"/>
      <c r="FH962" s="93"/>
      <c r="FI962" s="93"/>
      <c r="FJ962" s="93"/>
      <c r="FK962" s="93"/>
      <c r="FL962" s="93"/>
      <c r="FM962" s="93"/>
      <c r="FN962" s="93"/>
      <c r="FO962" s="93"/>
      <c r="FP962" s="93"/>
      <c r="FQ962" s="93"/>
      <c r="FR962" s="93"/>
      <c r="FS962" s="93"/>
      <c r="FT962" s="93"/>
      <c r="FU962" s="93"/>
      <c r="FV962" s="93"/>
      <c r="FW962" s="93"/>
      <c r="FX962" s="93"/>
      <c r="FY962" s="93"/>
      <c r="FZ962" s="93"/>
      <c r="GA962" s="93"/>
      <c r="GB962" s="93"/>
      <c r="GC962" s="93"/>
      <c r="GD962" s="93"/>
      <c r="GE962" s="93"/>
      <c r="GF962" s="93"/>
      <c r="GG962" s="93"/>
      <c r="GH962" s="93"/>
      <c r="GI962" s="93"/>
      <c r="GJ962" s="93"/>
      <c r="GK962" s="93"/>
      <c r="GL962" s="93"/>
      <c r="GM962" s="93"/>
      <c r="GN962" s="93"/>
      <c r="GO962" s="93"/>
      <c r="GP962" s="93"/>
      <c r="GQ962" s="93"/>
      <c r="GR962" s="93"/>
      <c r="GS962" s="93"/>
      <c r="GT962" s="93"/>
      <c r="GU962" s="93"/>
      <c r="GV962" s="93"/>
      <c r="GW962" s="93"/>
      <c r="GX962" s="93"/>
      <c r="GY962" s="93"/>
      <c r="GZ962" s="93"/>
      <c r="HA962" s="93"/>
      <c r="HB962" s="93"/>
      <c r="HC962" s="93"/>
      <c r="HD962" s="93"/>
      <c r="HE962" s="93"/>
      <c r="HF962" s="93"/>
      <c r="HG962" s="93"/>
      <c r="HH962" s="93"/>
      <c r="HI962" s="93"/>
      <c r="HJ962" s="93"/>
      <c r="HK962" s="93"/>
      <c r="HL962" s="93"/>
      <c r="HM962" s="93"/>
      <c r="HN962" s="93"/>
      <c r="HO962" s="93"/>
      <c r="HP962" s="93"/>
      <c r="HQ962" s="93"/>
      <c r="HR962" s="93"/>
      <c r="HS962" s="93"/>
      <c r="HT962" s="93"/>
      <c r="HU962" s="93"/>
      <c r="HV962" s="93"/>
      <c r="HW962" s="93"/>
      <c r="HX962" s="93"/>
      <c r="HY962" s="93"/>
      <c r="HZ962" s="93"/>
      <c r="IA962" s="93"/>
      <c r="IB962" s="93"/>
      <c r="IC962" s="93"/>
      <c r="ID962" s="93"/>
      <c r="IE962" s="93"/>
      <c r="IF962" s="93"/>
      <c r="IG962" s="93"/>
      <c r="IH962" s="93"/>
      <c r="II962" s="93"/>
      <c r="IJ962" s="93"/>
      <c r="IK962" s="93"/>
      <c r="IL962" s="93"/>
      <c r="IM962" s="93"/>
      <c r="IN962" s="93"/>
      <c r="IO962" s="93"/>
      <c r="IP962" s="93"/>
      <c r="IQ962" s="93"/>
      <c r="IR962" s="93"/>
      <c r="IS962" s="93"/>
      <c r="IT962" s="93"/>
      <c r="IU962" s="93"/>
      <c r="IV962" s="93"/>
      <c r="IW962" s="93"/>
      <c r="IX962" s="93"/>
      <c r="IY962" s="93"/>
      <c r="IZ962" s="93"/>
      <c r="JA962" s="93"/>
      <c r="JB962" s="93"/>
      <c r="JC962" s="93"/>
      <c r="JD962" s="93"/>
      <c r="JE962" s="93"/>
      <c r="JF962" s="93"/>
      <c r="JG962" s="93"/>
      <c r="JH962" s="93"/>
      <c r="JI962" s="93"/>
      <c r="JJ962" s="93"/>
      <c r="JK962" s="93"/>
      <c r="JL962" s="93"/>
      <c r="JM962" s="93"/>
      <c r="JN962" s="93"/>
      <c r="JO962" s="93"/>
      <c r="JP962" s="93"/>
      <c r="JQ962" s="93"/>
      <c r="JR962" s="93"/>
      <c r="JS962" s="93"/>
    </row>
    <row r="963" spans="1:279" x14ac:dyDescent="0.25">
      <c r="A963" s="93"/>
      <c r="B963" s="93"/>
      <c r="C963" s="93"/>
      <c r="D963" s="93"/>
      <c r="E963" s="94"/>
      <c r="F963" s="191"/>
      <c r="G963" s="95"/>
      <c r="H963" s="191"/>
      <c r="I963" s="191"/>
      <c r="J963" s="96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3"/>
      <c r="BL963" s="93"/>
      <c r="BM963" s="93"/>
      <c r="BN963" s="93"/>
      <c r="BO963" s="93"/>
      <c r="BP963" s="93"/>
      <c r="BQ963" s="93"/>
      <c r="BR963" s="93"/>
      <c r="BS963" s="93"/>
      <c r="BT963" s="93"/>
      <c r="BU963" s="93"/>
      <c r="BV963" s="93"/>
      <c r="BW963" s="93"/>
      <c r="BX963" s="93"/>
      <c r="BY963" s="93"/>
      <c r="BZ963" s="93"/>
      <c r="CA963" s="93"/>
      <c r="CB963" s="93"/>
      <c r="CC963" s="93"/>
      <c r="CD963" s="93"/>
      <c r="CE963" s="93"/>
      <c r="CF963" s="93"/>
      <c r="CG963" s="93"/>
      <c r="CH963" s="93"/>
      <c r="CI963" s="93"/>
      <c r="CJ963" s="93"/>
      <c r="CK963" s="93"/>
      <c r="CL963" s="93"/>
      <c r="CM963" s="93"/>
      <c r="CN963" s="93"/>
      <c r="CO963" s="93"/>
      <c r="CP963" s="93"/>
      <c r="CQ963" s="93"/>
      <c r="CR963" s="93"/>
      <c r="CS963" s="93"/>
      <c r="CT963" s="93"/>
      <c r="CU963" s="93"/>
      <c r="CV963" s="93"/>
      <c r="CW963" s="93"/>
      <c r="CX963" s="93"/>
      <c r="CY963" s="93"/>
      <c r="CZ963" s="93"/>
      <c r="DA963" s="93"/>
      <c r="DB963" s="93"/>
      <c r="DC963" s="93"/>
      <c r="DD963" s="93"/>
      <c r="DE963" s="93"/>
      <c r="DF963" s="93"/>
      <c r="DG963" s="93"/>
      <c r="DH963" s="93"/>
      <c r="DI963" s="93"/>
      <c r="DJ963" s="93"/>
      <c r="DK963" s="93"/>
      <c r="DL963" s="93"/>
      <c r="DM963" s="93"/>
      <c r="DN963" s="93"/>
      <c r="DO963" s="93"/>
      <c r="DP963" s="93"/>
      <c r="DQ963" s="93"/>
      <c r="DR963" s="93"/>
      <c r="DS963" s="93"/>
      <c r="DT963" s="93"/>
      <c r="DU963" s="93"/>
      <c r="DV963" s="93"/>
      <c r="DW963" s="93"/>
      <c r="DX963" s="93"/>
      <c r="DY963" s="93"/>
      <c r="DZ963" s="93"/>
      <c r="EA963" s="93"/>
      <c r="EB963" s="93"/>
      <c r="EC963" s="93"/>
      <c r="ED963" s="93"/>
      <c r="EE963" s="93"/>
      <c r="EF963" s="93"/>
      <c r="EG963" s="93"/>
      <c r="EH963" s="93"/>
      <c r="EI963" s="93"/>
      <c r="EJ963" s="93"/>
      <c r="EK963" s="93"/>
      <c r="EL963" s="93"/>
      <c r="EM963" s="93"/>
      <c r="EN963" s="93"/>
      <c r="EO963" s="93"/>
      <c r="EP963" s="93"/>
      <c r="EQ963" s="93"/>
      <c r="ER963" s="93"/>
      <c r="ES963" s="93"/>
      <c r="ET963" s="93"/>
      <c r="EU963" s="93"/>
      <c r="EV963" s="93"/>
      <c r="EW963" s="93"/>
      <c r="EX963" s="93"/>
      <c r="EY963" s="93"/>
      <c r="EZ963" s="93"/>
      <c r="FA963" s="93"/>
      <c r="FB963" s="93"/>
      <c r="FC963" s="93"/>
      <c r="FD963" s="93"/>
      <c r="FE963" s="93"/>
      <c r="FF963" s="93"/>
      <c r="FG963" s="93"/>
      <c r="FH963" s="93"/>
      <c r="FI963" s="93"/>
      <c r="FJ963" s="93"/>
      <c r="FK963" s="93"/>
      <c r="FL963" s="93"/>
      <c r="FM963" s="93"/>
      <c r="FN963" s="93"/>
      <c r="FO963" s="93"/>
      <c r="FP963" s="93"/>
      <c r="FQ963" s="93"/>
      <c r="FR963" s="93"/>
      <c r="FS963" s="93"/>
      <c r="FT963" s="93"/>
      <c r="FU963" s="93"/>
      <c r="FV963" s="93"/>
      <c r="FW963" s="93"/>
      <c r="FX963" s="93"/>
      <c r="FY963" s="93"/>
      <c r="FZ963" s="93"/>
      <c r="GA963" s="93"/>
      <c r="GB963" s="93"/>
      <c r="GC963" s="93"/>
      <c r="GD963" s="93"/>
      <c r="GE963" s="93"/>
      <c r="GF963" s="93"/>
      <c r="GG963" s="93"/>
      <c r="GH963" s="93"/>
      <c r="GI963" s="93"/>
      <c r="GJ963" s="93"/>
      <c r="GK963" s="93"/>
      <c r="GL963" s="93"/>
      <c r="GM963" s="93"/>
      <c r="GN963" s="93"/>
      <c r="GO963" s="93"/>
      <c r="GP963" s="93"/>
      <c r="GQ963" s="93"/>
      <c r="GR963" s="93"/>
      <c r="GS963" s="93"/>
      <c r="GT963" s="93"/>
      <c r="GU963" s="93"/>
      <c r="GV963" s="93"/>
      <c r="GW963" s="93"/>
      <c r="GX963" s="93"/>
      <c r="GY963" s="93"/>
      <c r="GZ963" s="93"/>
      <c r="HA963" s="93"/>
      <c r="HB963" s="93"/>
      <c r="HC963" s="93"/>
      <c r="HD963" s="93"/>
      <c r="HE963" s="93"/>
      <c r="HF963" s="93"/>
      <c r="HG963" s="93"/>
      <c r="HH963" s="93"/>
      <c r="HI963" s="93"/>
      <c r="HJ963" s="93"/>
      <c r="HK963" s="93"/>
      <c r="HL963" s="93"/>
      <c r="HM963" s="93"/>
      <c r="HN963" s="93"/>
      <c r="HO963" s="93"/>
      <c r="HP963" s="93"/>
      <c r="HQ963" s="93"/>
      <c r="HR963" s="93"/>
      <c r="HS963" s="93"/>
      <c r="HT963" s="93"/>
      <c r="HU963" s="93"/>
      <c r="HV963" s="93"/>
      <c r="HW963" s="93"/>
      <c r="HX963" s="93"/>
      <c r="HY963" s="93"/>
      <c r="HZ963" s="93"/>
      <c r="IA963" s="93"/>
      <c r="IB963" s="93"/>
      <c r="IC963" s="93"/>
      <c r="ID963" s="93"/>
      <c r="IE963" s="93"/>
      <c r="IF963" s="93"/>
      <c r="IG963" s="93"/>
      <c r="IH963" s="93"/>
      <c r="II963" s="93"/>
      <c r="IJ963" s="93"/>
      <c r="IK963" s="93"/>
      <c r="IL963" s="93"/>
      <c r="IM963" s="93"/>
      <c r="IN963" s="93"/>
      <c r="IO963" s="93"/>
      <c r="IP963" s="93"/>
      <c r="IQ963" s="93"/>
      <c r="IR963" s="93"/>
      <c r="IS963" s="93"/>
      <c r="IT963" s="93"/>
      <c r="IU963" s="93"/>
      <c r="IV963" s="93"/>
      <c r="IW963" s="93"/>
      <c r="IX963" s="93"/>
      <c r="IY963" s="93"/>
      <c r="IZ963" s="93"/>
      <c r="JA963" s="93"/>
      <c r="JB963" s="93"/>
      <c r="JC963" s="93"/>
      <c r="JD963" s="93"/>
      <c r="JE963" s="93"/>
      <c r="JF963" s="93"/>
      <c r="JG963" s="93"/>
      <c r="JH963" s="93"/>
      <c r="JI963" s="93"/>
      <c r="JJ963" s="93"/>
      <c r="JK963" s="93"/>
      <c r="JL963" s="93"/>
      <c r="JM963" s="93"/>
      <c r="JN963" s="93"/>
      <c r="JO963" s="93"/>
      <c r="JP963" s="93"/>
      <c r="JQ963" s="93"/>
      <c r="JR963" s="93"/>
      <c r="JS963" s="93"/>
    </row>
    <row r="964" spans="1:279" x14ac:dyDescent="0.25">
      <c r="A964" s="93"/>
      <c r="B964" s="93"/>
      <c r="C964" s="93"/>
      <c r="D964" s="93"/>
      <c r="E964" s="94"/>
      <c r="F964" s="191"/>
      <c r="G964" s="95"/>
      <c r="H964" s="191"/>
      <c r="I964" s="191"/>
      <c r="J964" s="96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3"/>
      <c r="BL964" s="93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3"/>
      <c r="CG964" s="93"/>
      <c r="CH964" s="93"/>
      <c r="CI964" s="93"/>
      <c r="CJ964" s="93"/>
      <c r="CK964" s="93"/>
      <c r="CL964" s="93"/>
      <c r="CM964" s="93"/>
      <c r="CN964" s="93"/>
      <c r="CO964" s="93"/>
      <c r="CP964" s="93"/>
      <c r="CQ964" s="93"/>
      <c r="CR964" s="93"/>
      <c r="CS964" s="93"/>
      <c r="CT964" s="93"/>
      <c r="CU964" s="93"/>
      <c r="CV964" s="93"/>
      <c r="CW964" s="93"/>
      <c r="CX964" s="93"/>
      <c r="CY964" s="93"/>
      <c r="CZ964" s="93"/>
      <c r="DA964" s="93"/>
      <c r="DB964" s="93"/>
      <c r="DC964" s="93"/>
      <c r="DD964" s="93"/>
      <c r="DE964" s="93"/>
      <c r="DF964" s="93"/>
      <c r="DG964" s="93"/>
      <c r="DH964" s="93"/>
      <c r="DI964" s="93"/>
      <c r="DJ964" s="93"/>
      <c r="DK964" s="93"/>
      <c r="DL964" s="93"/>
      <c r="DM964" s="93"/>
      <c r="DN964" s="93"/>
      <c r="DO964" s="93"/>
      <c r="DP964" s="93"/>
      <c r="DQ964" s="93"/>
      <c r="DR964" s="93"/>
      <c r="DS964" s="93"/>
      <c r="DT964" s="93"/>
      <c r="DU964" s="93"/>
      <c r="DV964" s="93"/>
      <c r="DW964" s="93"/>
      <c r="DX964" s="93"/>
      <c r="DY964" s="93"/>
      <c r="DZ964" s="93"/>
      <c r="EA964" s="93"/>
      <c r="EB964" s="93"/>
      <c r="EC964" s="93"/>
      <c r="ED964" s="93"/>
      <c r="EE964" s="93"/>
      <c r="EF964" s="93"/>
      <c r="EG964" s="93"/>
      <c r="EH964" s="93"/>
      <c r="EI964" s="93"/>
      <c r="EJ964" s="93"/>
      <c r="EK964" s="93"/>
      <c r="EL964" s="93"/>
      <c r="EM964" s="93"/>
      <c r="EN964" s="93"/>
      <c r="EO964" s="93"/>
      <c r="EP964" s="93"/>
      <c r="EQ964" s="93"/>
      <c r="ER964" s="93"/>
      <c r="ES964" s="93"/>
      <c r="ET964" s="93"/>
      <c r="EU964" s="93"/>
      <c r="EV964" s="93"/>
      <c r="EW964" s="93"/>
      <c r="EX964" s="93"/>
      <c r="EY964" s="93"/>
      <c r="EZ964" s="93"/>
      <c r="FA964" s="93"/>
      <c r="FB964" s="93"/>
      <c r="FC964" s="93"/>
      <c r="FD964" s="93"/>
      <c r="FE964" s="93"/>
      <c r="FF964" s="93"/>
      <c r="FG964" s="93"/>
      <c r="FH964" s="93"/>
      <c r="FI964" s="93"/>
      <c r="FJ964" s="93"/>
      <c r="FK964" s="93"/>
      <c r="FL964" s="93"/>
      <c r="FM964" s="93"/>
      <c r="FN964" s="93"/>
      <c r="FO964" s="93"/>
      <c r="FP964" s="93"/>
      <c r="FQ964" s="93"/>
      <c r="FR964" s="93"/>
      <c r="FS964" s="93"/>
      <c r="FT964" s="93"/>
      <c r="FU964" s="93"/>
      <c r="FV964" s="93"/>
      <c r="FW964" s="93"/>
      <c r="FX964" s="93"/>
      <c r="FY964" s="93"/>
      <c r="FZ964" s="93"/>
      <c r="GA964" s="93"/>
      <c r="GB964" s="93"/>
      <c r="GC964" s="93"/>
      <c r="GD964" s="93"/>
      <c r="GE964" s="93"/>
      <c r="GF964" s="93"/>
      <c r="GG964" s="93"/>
      <c r="GH964" s="93"/>
      <c r="GI964" s="93"/>
      <c r="GJ964" s="93"/>
      <c r="GK964" s="93"/>
      <c r="GL964" s="93"/>
      <c r="GM964" s="93"/>
      <c r="GN964" s="93"/>
      <c r="GO964" s="93"/>
      <c r="GP964" s="93"/>
      <c r="GQ964" s="93"/>
      <c r="GR964" s="93"/>
      <c r="GS964" s="93"/>
      <c r="GT964" s="93"/>
      <c r="GU964" s="93"/>
      <c r="GV964" s="93"/>
      <c r="GW964" s="93"/>
      <c r="GX964" s="93"/>
      <c r="GY964" s="93"/>
      <c r="GZ964" s="93"/>
      <c r="HA964" s="93"/>
      <c r="HB964" s="93"/>
      <c r="HC964" s="93"/>
      <c r="HD964" s="93"/>
      <c r="HE964" s="93"/>
      <c r="HF964" s="93"/>
      <c r="HG964" s="93"/>
      <c r="HH964" s="93"/>
      <c r="HI964" s="93"/>
      <c r="HJ964" s="93"/>
      <c r="HK964" s="93"/>
      <c r="HL964" s="93"/>
      <c r="HM964" s="93"/>
      <c r="HN964" s="93"/>
      <c r="HO964" s="93"/>
      <c r="HP964" s="93"/>
      <c r="HQ964" s="93"/>
      <c r="HR964" s="93"/>
      <c r="HS964" s="93"/>
      <c r="HT964" s="93"/>
      <c r="HU964" s="93"/>
      <c r="HV964" s="93"/>
      <c r="HW964" s="93"/>
      <c r="HX964" s="93"/>
      <c r="HY964" s="93"/>
      <c r="HZ964" s="93"/>
      <c r="IA964" s="93"/>
      <c r="IB964" s="93"/>
      <c r="IC964" s="93"/>
      <c r="ID964" s="93"/>
      <c r="IE964" s="93"/>
      <c r="IF964" s="93"/>
      <c r="IG964" s="93"/>
      <c r="IH964" s="93"/>
      <c r="II964" s="93"/>
      <c r="IJ964" s="93"/>
      <c r="IK964" s="93"/>
      <c r="IL964" s="93"/>
      <c r="IM964" s="93"/>
      <c r="IN964" s="93"/>
      <c r="IO964" s="93"/>
      <c r="IP964" s="93"/>
      <c r="IQ964" s="93"/>
      <c r="IR964" s="93"/>
      <c r="IS964" s="93"/>
      <c r="IT964" s="93"/>
      <c r="IU964" s="93"/>
      <c r="IV964" s="93"/>
      <c r="IW964" s="93"/>
      <c r="IX964" s="93"/>
      <c r="IY964" s="93"/>
      <c r="IZ964" s="93"/>
      <c r="JA964" s="93"/>
      <c r="JB964" s="93"/>
      <c r="JC964" s="93"/>
      <c r="JD964" s="93"/>
      <c r="JE964" s="93"/>
      <c r="JF964" s="93"/>
      <c r="JG964" s="93"/>
      <c r="JH964" s="93"/>
      <c r="JI964" s="93"/>
      <c r="JJ964" s="93"/>
      <c r="JK964" s="93"/>
      <c r="JL964" s="93"/>
      <c r="JM964" s="93"/>
      <c r="JN964" s="93"/>
      <c r="JO964" s="93"/>
      <c r="JP964" s="93"/>
      <c r="JQ964" s="93"/>
      <c r="JR964" s="93"/>
      <c r="JS964" s="93"/>
    </row>
    <row r="965" spans="1:279" x14ac:dyDescent="0.25">
      <c r="A965" s="93"/>
      <c r="B965" s="93"/>
      <c r="C965" s="93"/>
      <c r="D965" s="93"/>
      <c r="E965" s="94"/>
      <c r="F965" s="191"/>
      <c r="G965" s="95"/>
      <c r="H965" s="191"/>
      <c r="I965" s="191"/>
      <c r="J965" s="96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3"/>
      <c r="BL965" s="93"/>
      <c r="BM965" s="93"/>
      <c r="BN965" s="93"/>
      <c r="BO965" s="93"/>
      <c r="BP965" s="93"/>
      <c r="BQ965" s="93"/>
      <c r="BR965" s="93"/>
      <c r="BS965" s="93"/>
      <c r="BT965" s="93"/>
      <c r="BU965" s="93"/>
      <c r="BV965" s="93"/>
      <c r="BW965" s="93"/>
      <c r="BX965" s="93"/>
      <c r="BY965" s="93"/>
      <c r="BZ965" s="93"/>
      <c r="CA965" s="93"/>
      <c r="CB965" s="93"/>
      <c r="CC965" s="93"/>
      <c r="CD965" s="93"/>
      <c r="CE965" s="93"/>
      <c r="CF965" s="93"/>
      <c r="CG965" s="93"/>
      <c r="CH965" s="93"/>
      <c r="CI965" s="93"/>
      <c r="CJ965" s="93"/>
      <c r="CK965" s="93"/>
      <c r="CL965" s="93"/>
      <c r="CM965" s="93"/>
      <c r="CN965" s="93"/>
      <c r="CO965" s="93"/>
      <c r="CP965" s="93"/>
      <c r="CQ965" s="93"/>
      <c r="CR965" s="93"/>
      <c r="CS965" s="93"/>
      <c r="CT965" s="93"/>
      <c r="CU965" s="93"/>
      <c r="CV965" s="93"/>
      <c r="CW965" s="93"/>
      <c r="CX965" s="93"/>
      <c r="CY965" s="93"/>
      <c r="CZ965" s="93"/>
      <c r="DA965" s="93"/>
      <c r="DB965" s="93"/>
      <c r="DC965" s="93"/>
      <c r="DD965" s="93"/>
      <c r="DE965" s="93"/>
      <c r="DF965" s="93"/>
      <c r="DG965" s="93"/>
      <c r="DH965" s="93"/>
      <c r="DI965" s="93"/>
      <c r="DJ965" s="93"/>
      <c r="DK965" s="93"/>
      <c r="DL965" s="93"/>
      <c r="DM965" s="93"/>
      <c r="DN965" s="93"/>
      <c r="DO965" s="93"/>
      <c r="DP965" s="93"/>
      <c r="DQ965" s="93"/>
      <c r="DR965" s="93"/>
      <c r="DS965" s="93"/>
      <c r="DT965" s="93"/>
      <c r="DU965" s="93"/>
      <c r="DV965" s="93"/>
      <c r="DW965" s="93"/>
      <c r="DX965" s="93"/>
      <c r="DY965" s="93"/>
      <c r="DZ965" s="93"/>
      <c r="EA965" s="93"/>
      <c r="EB965" s="93"/>
      <c r="EC965" s="93"/>
      <c r="ED965" s="93"/>
      <c r="EE965" s="93"/>
      <c r="EF965" s="93"/>
      <c r="EG965" s="93"/>
      <c r="EH965" s="93"/>
      <c r="EI965" s="93"/>
      <c r="EJ965" s="93"/>
      <c r="EK965" s="93"/>
      <c r="EL965" s="93"/>
      <c r="EM965" s="93"/>
      <c r="EN965" s="93"/>
      <c r="EO965" s="93"/>
      <c r="EP965" s="93"/>
      <c r="EQ965" s="93"/>
      <c r="ER965" s="93"/>
      <c r="ES965" s="93"/>
      <c r="ET965" s="93"/>
      <c r="EU965" s="93"/>
      <c r="EV965" s="93"/>
      <c r="EW965" s="93"/>
      <c r="EX965" s="93"/>
      <c r="EY965" s="93"/>
      <c r="EZ965" s="93"/>
      <c r="FA965" s="93"/>
      <c r="FB965" s="93"/>
      <c r="FC965" s="93"/>
      <c r="FD965" s="93"/>
      <c r="FE965" s="93"/>
      <c r="FF965" s="93"/>
      <c r="FG965" s="93"/>
      <c r="FH965" s="93"/>
      <c r="FI965" s="93"/>
      <c r="FJ965" s="93"/>
      <c r="FK965" s="93"/>
      <c r="FL965" s="93"/>
      <c r="FM965" s="93"/>
      <c r="FN965" s="93"/>
      <c r="FO965" s="93"/>
      <c r="FP965" s="93"/>
      <c r="FQ965" s="93"/>
      <c r="FR965" s="93"/>
      <c r="FS965" s="93"/>
      <c r="FT965" s="93"/>
      <c r="FU965" s="93"/>
      <c r="FV965" s="93"/>
      <c r="FW965" s="93"/>
      <c r="FX965" s="93"/>
      <c r="FY965" s="93"/>
      <c r="FZ965" s="93"/>
      <c r="GA965" s="93"/>
      <c r="GB965" s="93"/>
      <c r="GC965" s="93"/>
      <c r="GD965" s="93"/>
      <c r="GE965" s="93"/>
      <c r="GF965" s="93"/>
      <c r="GG965" s="93"/>
      <c r="GH965" s="93"/>
      <c r="GI965" s="93"/>
      <c r="GJ965" s="93"/>
      <c r="GK965" s="93"/>
      <c r="GL965" s="93"/>
      <c r="GM965" s="93"/>
      <c r="GN965" s="93"/>
      <c r="GO965" s="93"/>
      <c r="GP965" s="93"/>
      <c r="GQ965" s="93"/>
      <c r="GR965" s="93"/>
      <c r="GS965" s="93"/>
      <c r="GT965" s="93"/>
      <c r="GU965" s="93"/>
      <c r="GV965" s="93"/>
      <c r="GW965" s="93"/>
      <c r="GX965" s="93"/>
      <c r="GY965" s="93"/>
      <c r="GZ965" s="93"/>
      <c r="HA965" s="93"/>
      <c r="HB965" s="93"/>
      <c r="HC965" s="93"/>
      <c r="HD965" s="93"/>
      <c r="HE965" s="93"/>
      <c r="HF965" s="93"/>
      <c r="HG965" s="93"/>
      <c r="HH965" s="93"/>
      <c r="HI965" s="93"/>
      <c r="HJ965" s="93"/>
      <c r="HK965" s="93"/>
      <c r="HL965" s="93"/>
      <c r="HM965" s="93"/>
      <c r="HN965" s="93"/>
      <c r="HO965" s="93"/>
      <c r="HP965" s="93"/>
      <c r="HQ965" s="93"/>
      <c r="HR965" s="93"/>
      <c r="HS965" s="93"/>
      <c r="HT965" s="93"/>
      <c r="HU965" s="93"/>
      <c r="HV965" s="93"/>
      <c r="HW965" s="93"/>
      <c r="HX965" s="93"/>
      <c r="HY965" s="93"/>
      <c r="HZ965" s="93"/>
      <c r="IA965" s="93"/>
      <c r="IB965" s="93"/>
      <c r="IC965" s="93"/>
      <c r="ID965" s="93"/>
      <c r="IE965" s="93"/>
      <c r="IF965" s="93"/>
      <c r="IG965" s="93"/>
      <c r="IH965" s="93"/>
      <c r="II965" s="93"/>
      <c r="IJ965" s="93"/>
      <c r="IK965" s="93"/>
      <c r="IL965" s="93"/>
      <c r="IM965" s="93"/>
      <c r="IN965" s="93"/>
      <c r="IO965" s="93"/>
      <c r="IP965" s="93"/>
      <c r="IQ965" s="93"/>
      <c r="IR965" s="93"/>
      <c r="IS965" s="93"/>
      <c r="IT965" s="93"/>
      <c r="IU965" s="93"/>
      <c r="IV965" s="93"/>
      <c r="IW965" s="93"/>
      <c r="IX965" s="93"/>
      <c r="IY965" s="93"/>
      <c r="IZ965" s="93"/>
      <c r="JA965" s="93"/>
      <c r="JB965" s="93"/>
      <c r="JC965" s="93"/>
      <c r="JD965" s="93"/>
      <c r="JE965" s="93"/>
      <c r="JF965" s="93"/>
      <c r="JG965" s="93"/>
      <c r="JH965" s="93"/>
      <c r="JI965" s="93"/>
      <c r="JJ965" s="93"/>
      <c r="JK965" s="93"/>
      <c r="JL965" s="93"/>
      <c r="JM965" s="93"/>
      <c r="JN965" s="93"/>
      <c r="JO965" s="93"/>
      <c r="JP965" s="93"/>
      <c r="JQ965" s="93"/>
      <c r="JR965" s="93"/>
      <c r="JS965" s="93"/>
    </row>
    <row r="966" spans="1:279" x14ac:dyDescent="0.25">
      <c r="A966" s="93"/>
      <c r="B966" s="93"/>
      <c r="C966" s="93"/>
      <c r="D966" s="93"/>
      <c r="E966" s="94"/>
      <c r="F966" s="191"/>
      <c r="G966" s="95"/>
      <c r="H966" s="191"/>
      <c r="I966" s="191"/>
      <c r="J966" s="96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  <c r="CM966" s="93"/>
      <c r="CN966" s="93"/>
      <c r="CO966" s="93"/>
      <c r="CP966" s="93"/>
      <c r="CQ966" s="93"/>
      <c r="CR966" s="93"/>
      <c r="CS966" s="93"/>
      <c r="CT966" s="93"/>
      <c r="CU966" s="93"/>
      <c r="CV966" s="93"/>
      <c r="CW966" s="93"/>
      <c r="CX966" s="93"/>
      <c r="CY966" s="93"/>
      <c r="CZ966" s="93"/>
      <c r="DA966" s="93"/>
      <c r="DB966" s="93"/>
      <c r="DC966" s="93"/>
      <c r="DD966" s="93"/>
      <c r="DE966" s="93"/>
      <c r="DF966" s="93"/>
      <c r="DG966" s="93"/>
      <c r="DH966" s="93"/>
      <c r="DI966" s="93"/>
      <c r="DJ966" s="93"/>
      <c r="DK966" s="93"/>
      <c r="DL966" s="93"/>
      <c r="DM966" s="93"/>
      <c r="DN966" s="93"/>
      <c r="DO966" s="93"/>
      <c r="DP966" s="93"/>
      <c r="DQ966" s="93"/>
      <c r="DR966" s="93"/>
      <c r="DS966" s="93"/>
      <c r="DT966" s="93"/>
      <c r="DU966" s="93"/>
      <c r="DV966" s="93"/>
      <c r="DW966" s="93"/>
      <c r="DX966" s="93"/>
      <c r="DY966" s="93"/>
      <c r="DZ966" s="93"/>
      <c r="EA966" s="93"/>
      <c r="EB966" s="93"/>
      <c r="EC966" s="93"/>
      <c r="ED966" s="93"/>
      <c r="EE966" s="93"/>
      <c r="EF966" s="93"/>
      <c r="EG966" s="93"/>
      <c r="EH966" s="93"/>
      <c r="EI966" s="93"/>
      <c r="EJ966" s="93"/>
      <c r="EK966" s="93"/>
      <c r="EL966" s="93"/>
      <c r="EM966" s="93"/>
      <c r="EN966" s="93"/>
      <c r="EO966" s="93"/>
      <c r="EP966" s="93"/>
      <c r="EQ966" s="93"/>
      <c r="ER966" s="93"/>
      <c r="ES966" s="93"/>
      <c r="ET966" s="93"/>
      <c r="EU966" s="93"/>
      <c r="EV966" s="93"/>
      <c r="EW966" s="93"/>
      <c r="EX966" s="93"/>
      <c r="EY966" s="93"/>
      <c r="EZ966" s="93"/>
      <c r="FA966" s="93"/>
      <c r="FB966" s="93"/>
      <c r="FC966" s="93"/>
      <c r="FD966" s="93"/>
      <c r="FE966" s="93"/>
      <c r="FF966" s="93"/>
      <c r="FG966" s="93"/>
      <c r="FH966" s="93"/>
      <c r="FI966" s="93"/>
      <c r="FJ966" s="93"/>
      <c r="FK966" s="93"/>
      <c r="FL966" s="93"/>
      <c r="FM966" s="93"/>
      <c r="FN966" s="93"/>
      <c r="FO966" s="93"/>
      <c r="FP966" s="93"/>
      <c r="FQ966" s="93"/>
      <c r="FR966" s="93"/>
      <c r="FS966" s="93"/>
      <c r="FT966" s="93"/>
      <c r="FU966" s="93"/>
      <c r="FV966" s="93"/>
      <c r="FW966" s="93"/>
      <c r="FX966" s="93"/>
      <c r="FY966" s="93"/>
      <c r="FZ966" s="93"/>
      <c r="GA966" s="93"/>
      <c r="GB966" s="93"/>
      <c r="GC966" s="93"/>
      <c r="GD966" s="93"/>
      <c r="GE966" s="93"/>
      <c r="GF966" s="93"/>
      <c r="GG966" s="93"/>
      <c r="GH966" s="93"/>
      <c r="GI966" s="93"/>
      <c r="GJ966" s="93"/>
      <c r="GK966" s="93"/>
      <c r="GL966" s="93"/>
      <c r="GM966" s="93"/>
      <c r="GN966" s="93"/>
      <c r="GO966" s="93"/>
      <c r="GP966" s="93"/>
      <c r="GQ966" s="93"/>
      <c r="GR966" s="93"/>
      <c r="GS966" s="93"/>
      <c r="GT966" s="93"/>
      <c r="GU966" s="93"/>
      <c r="GV966" s="93"/>
      <c r="GW966" s="93"/>
      <c r="GX966" s="93"/>
      <c r="GY966" s="93"/>
      <c r="GZ966" s="93"/>
      <c r="HA966" s="93"/>
      <c r="HB966" s="93"/>
      <c r="HC966" s="93"/>
      <c r="HD966" s="93"/>
      <c r="HE966" s="93"/>
      <c r="HF966" s="93"/>
      <c r="HG966" s="93"/>
      <c r="HH966" s="93"/>
      <c r="HI966" s="93"/>
      <c r="HJ966" s="93"/>
      <c r="HK966" s="93"/>
      <c r="HL966" s="93"/>
      <c r="HM966" s="93"/>
      <c r="HN966" s="93"/>
      <c r="HO966" s="93"/>
      <c r="HP966" s="93"/>
      <c r="HQ966" s="93"/>
      <c r="HR966" s="93"/>
      <c r="HS966" s="93"/>
      <c r="HT966" s="93"/>
      <c r="HU966" s="93"/>
      <c r="HV966" s="93"/>
      <c r="HW966" s="93"/>
      <c r="HX966" s="93"/>
      <c r="HY966" s="93"/>
      <c r="HZ966" s="93"/>
      <c r="IA966" s="93"/>
      <c r="IB966" s="93"/>
      <c r="IC966" s="93"/>
      <c r="ID966" s="93"/>
      <c r="IE966" s="93"/>
      <c r="IF966" s="93"/>
      <c r="IG966" s="93"/>
      <c r="IH966" s="93"/>
      <c r="II966" s="93"/>
      <c r="IJ966" s="93"/>
      <c r="IK966" s="93"/>
      <c r="IL966" s="93"/>
      <c r="IM966" s="93"/>
      <c r="IN966" s="93"/>
      <c r="IO966" s="93"/>
      <c r="IP966" s="93"/>
      <c r="IQ966" s="93"/>
      <c r="IR966" s="93"/>
      <c r="IS966" s="93"/>
      <c r="IT966" s="93"/>
      <c r="IU966" s="93"/>
      <c r="IV966" s="93"/>
      <c r="IW966" s="93"/>
      <c r="IX966" s="93"/>
      <c r="IY966" s="93"/>
      <c r="IZ966" s="93"/>
      <c r="JA966" s="93"/>
      <c r="JB966" s="93"/>
      <c r="JC966" s="93"/>
      <c r="JD966" s="93"/>
      <c r="JE966" s="93"/>
      <c r="JF966" s="93"/>
      <c r="JG966" s="93"/>
      <c r="JH966" s="93"/>
      <c r="JI966" s="93"/>
      <c r="JJ966" s="93"/>
      <c r="JK966" s="93"/>
      <c r="JL966" s="93"/>
      <c r="JM966" s="93"/>
      <c r="JN966" s="93"/>
      <c r="JO966" s="93"/>
      <c r="JP966" s="93"/>
      <c r="JQ966" s="93"/>
      <c r="JR966" s="93"/>
      <c r="JS966" s="93"/>
    </row>
    <row r="967" spans="1:279" x14ac:dyDescent="0.25">
      <c r="A967" s="93"/>
      <c r="B967" s="93"/>
      <c r="C967" s="93"/>
      <c r="D967" s="93"/>
      <c r="E967" s="94"/>
      <c r="F967" s="191"/>
      <c r="G967" s="95"/>
      <c r="H967" s="191"/>
      <c r="I967" s="191"/>
      <c r="J967" s="96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  <c r="CM967" s="93"/>
      <c r="CN967" s="93"/>
      <c r="CO967" s="93"/>
      <c r="CP967" s="93"/>
      <c r="CQ967" s="93"/>
      <c r="CR967" s="93"/>
      <c r="CS967" s="93"/>
      <c r="CT967" s="93"/>
      <c r="CU967" s="93"/>
      <c r="CV967" s="93"/>
      <c r="CW967" s="93"/>
      <c r="CX967" s="93"/>
      <c r="CY967" s="93"/>
      <c r="CZ967" s="93"/>
      <c r="DA967" s="93"/>
      <c r="DB967" s="93"/>
      <c r="DC967" s="93"/>
      <c r="DD967" s="93"/>
      <c r="DE967" s="93"/>
      <c r="DF967" s="93"/>
      <c r="DG967" s="93"/>
      <c r="DH967" s="93"/>
      <c r="DI967" s="93"/>
      <c r="DJ967" s="93"/>
      <c r="DK967" s="93"/>
      <c r="DL967" s="93"/>
      <c r="DM967" s="93"/>
      <c r="DN967" s="93"/>
      <c r="DO967" s="93"/>
      <c r="DP967" s="93"/>
      <c r="DQ967" s="93"/>
      <c r="DR967" s="93"/>
      <c r="DS967" s="93"/>
      <c r="DT967" s="93"/>
      <c r="DU967" s="93"/>
      <c r="DV967" s="93"/>
      <c r="DW967" s="93"/>
      <c r="DX967" s="93"/>
      <c r="DY967" s="93"/>
      <c r="DZ967" s="93"/>
      <c r="EA967" s="93"/>
      <c r="EB967" s="93"/>
      <c r="EC967" s="93"/>
      <c r="ED967" s="93"/>
      <c r="EE967" s="93"/>
      <c r="EF967" s="93"/>
      <c r="EG967" s="93"/>
      <c r="EH967" s="93"/>
      <c r="EI967" s="93"/>
      <c r="EJ967" s="93"/>
      <c r="EK967" s="93"/>
      <c r="EL967" s="93"/>
      <c r="EM967" s="93"/>
      <c r="EN967" s="93"/>
      <c r="EO967" s="93"/>
      <c r="EP967" s="93"/>
      <c r="EQ967" s="93"/>
      <c r="ER967" s="93"/>
      <c r="ES967" s="93"/>
      <c r="ET967" s="93"/>
      <c r="EU967" s="93"/>
      <c r="EV967" s="93"/>
      <c r="EW967" s="93"/>
      <c r="EX967" s="93"/>
      <c r="EY967" s="93"/>
      <c r="EZ967" s="93"/>
      <c r="FA967" s="93"/>
      <c r="FB967" s="93"/>
      <c r="FC967" s="93"/>
      <c r="FD967" s="93"/>
      <c r="FE967" s="93"/>
      <c r="FF967" s="93"/>
      <c r="FG967" s="93"/>
      <c r="FH967" s="93"/>
      <c r="FI967" s="93"/>
      <c r="FJ967" s="93"/>
      <c r="FK967" s="93"/>
      <c r="FL967" s="93"/>
      <c r="FM967" s="93"/>
      <c r="FN967" s="93"/>
      <c r="FO967" s="93"/>
      <c r="FP967" s="93"/>
      <c r="FQ967" s="93"/>
      <c r="FR967" s="93"/>
      <c r="FS967" s="93"/>
      <c r="FT967" s="93"/>
      <c r="FU967" s="93"/>
      <c r="FV967" s="93"/>
      <c r="FW967" s="93"/>
      <c r="FX967" s="93"/>
      <c r="FY967" s="93"/>
      <c r="FZ967" s="93"/>
      <c r="GA967" s="93"/>
      <c r="GB967" s="93"/>
      <c r="GC967" s="93"/>
      <c r="GD967" s="93"/>
      <c r="GE967" s="93"/>
      <c r="GF967" s="93"/>
      <c r="GG967" s="93"/>
      <c r="GH967" s="93"/>
      <c r="GI967" s="93"/>
      <c r="GJ967" s="93"/>
      <c r="GK967" s="93"/>
      <c r="GL967" s="93"/>
      <c r="GM967" s="93"/>
      <c r="GN967" s="93"/>
      <c r="GO967" s="93"/>
      <c r="GP967" s="93"/>
      <c r="GQ967" s="93"/>
      <c r="GR967" s="93"/>
      <c r="GS967" s="93"/>
      <c r="GT967" s="93"/>
      <c r="GU967" s="93"/>
      <c r="GV967" s="93"/>
      <c r="GW967" s="93"/>
      <c r="GX967" s="93"/>
      <c r="GY967" s="93"/>
      <c r="GZ967" s="93"/>
      <c r="HA967" s="93"/>
      <c r="HB967" s="93"/>
      <c r="HC967" s="93"/>
      <c r="HD967" s="93"/>
      <c r="HE967" s="93"/>
      <c r="HF967" s="93"/>
      <c r="HG967" s="93"/>
      <c r="HH967" s="93"/>
      <c r="HI967" s="93"/>
      <c r="HJ967" s="93"/>
      <c r="HK967" s="93"/>
      <c r="HL967" s="93"/>
      <c r="HM967" s="93"/>
      <c r="HN967" s="93"/>
      <c r="HO967" s="93"/>
      <c r="HP967" s="93"/>
      <c r="HQ967" s="93"/>
      <c r="HR967" s="93"/>
      <c r="HS967" s="93"/>
      <c r="HT967" s="93"/>
      <c r="HU967" s="93"/>
      <c r="HV967" s="93"/>
      <c r="HW967" s="93"/>
      <c r="HX967" s="93"/>
      <c r="HY967" s="93"/>
      <c r="HZ967" s="93"/>
      <c r="IA967" s="93"/>
      <c r="IB967" s="93"/>
      <c r="IC967" s="93"/>
      <c r="ID967" s="93"/>
      <c r="IE967" s="93"/>
      <c r="IF967" s="93"/>
      <c r="IG967" s="93"/>
      <c r="IH967" s="93"/>
      <c r="II967" s="93"/>
      <c r="IJ967" s="93"/>
      <c r="IK967" s="93"/>
      <c r="IL967" s="93"/>
      <c r="IM967" s="93"/>
      <c r="IN967" s="93"/>
      <c r="IO967" s="93"/>
      <c r="IP967" s="93"/>
      <c r="IQ967" s="93"/>
      <c r="IR967" s="93"/>
      <c r="IS967" s="93"/>
      <c r="IT967" s="93"/>
      <c r="IU967" s="93"/>
      <c r="IV967" s="93"/>
      <c r="IW967" s="93"/>
      <c r="IX967" s="93"/>
      <c r="IY967" s="93"/>
      <c r="IZ967" s="93"/>
      <c r="JA967" s="93"/>
      <c r="JB967" s="93"/>
      <c r="JC967" s="93"/>
      <c r="JD967" s="93"/>
      <c r="JE967" s="93"/>
      <c r="JF967" s="93"/>
      <c r="JG967" s="93"/>
      <c r="JH967" s="93"/>
      <c r="JI967" s="93"/>
      <c r="JJ967" s="93"/>
      <c r="JK967" s="93"/>
      <c r="JL967" s="93"/>
      <c r="JM967" s="93"/>
      <c r="JN967" s="93"/>
      <c r="JO967" s="93"/>
      <c r="JP967" s="93"/>
      <c r="JQ967" s="93"/>
      <c r="JR967" s="93"/>
      <c r="JS967" s="93"/>
    </row>
    <row r="968" spans="1:279" x14ac:dyDescent="0.25">
      <c r="A968" s="93"/>
      <c r="B968" s="93"/>
      <c r="C968" s="93"/>
      <c r="D968" s="93"/>
      <c r="E968" s="94"/>
      <c r="F968" s="191"/>
      <c r="G968" s="95"/>
      <c r="H968" s="191"/>
      <c r="I968" s="191"/>
      <c r="J968" s="96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3"/>
      <c r="BL968" s="93"/>
      <c r="BM968" s="93"/>
      <c r="BN968" s="93"/>
      <c r="BO968" s="93"/>
      <c r="BP968" s="93"/>
      <c r="BQ968" s="93"/>
      <c r="BR968" s="93"/>
      <c r="BS968" s="93"/>
      <c r="BT968" s="93"/>
      <c r="BU968" s="93"/>
      <c r="BV968" s="93"/>
      <c r="BW968" s="93"/>
      <c r="BX968" s="93"/>
      <c r="BY968" s="93"/>
      <c r="BZ968" s="93"/>
      <c r="CA968" s="93"/>
      <c r="CB968" s="93"/>
      <c r="CC968" s="93"/>
      <c r="CD968" s="93"/>
      <c r="CE968" s="93"/>
      <c r="CF968" s="93"/>
      <c r="CG968" s="93"/>
      <c r="CH968" s="93"/>
      <c r="CI968" s="93"/>
      <c r="CJ968" s="93"/>
      <c r="CK968" s="93"/>
      <c r="CL968" s="93"/>
      <c r="CM968" s="93"/>
      <c r="CN968" s="93"/>
      <c r="CO968" s="93"/>
      <c r="CP968" s="93"/>
      <c r="CQ968" s="93"/>
      <c r="CR968" s="93"/>
      <c r="CS968" s="93"/>
      <c r="CT968" s="93"/>
      <c r="CU968" s="93"/>
      <c r="CV968" s="93"/>
      <c r="CW968" s="93"/>
      <c r="CX968" s="93"/>
      <c r="CY968" s="93"/>
      <c r="CZ968" s="93"/>
      <c r="DA968" s="93"/>
      <c r="DB968" s="93"/>
      <c r="DC968" s="93"/>
      <c r="DD968" s="93"/>
      <c r="DE968" s="93"/>
      <c r="DF968" s="93"/>
      <c r="DG968" s="93"/>
      <c r="DH968" s="93"/>
      <c r="DI968" s="93"/>
      <c r="DJ968" s="93"/>
      <c r="DK968" s="93"/>
      <c r="DL968" s="93"/>
      <c r="DM968" s="93"/>
      <c r="DN968" s="93"/>
      <c r="DO968" s="93"/>
      <c r="DP968" s="93"/>
      <c r="DQ968" s="93"/>
      <c r="DR968" s="93"/>
      <c r="DS968" s="93"/>
      <c r="DT968" s="93"/>
      <c r="DU968" s="93"/>
      <c r="DV968" s="93"/>
      <c r="DW968" s="93"/>
      <c r="DX968" s="93"/>
      <c r="DY968" s="93"/>
      <c r="DZ968" s="93"/>
      <c r="EA968" s="93"/>
      <c r="EB968" s="93"/>
      <c r="EC968" s="93"/>
      <c r="ED968" s="93"/>
      <c r="EE968" s="93"/>
      <c r="EF968" s="93"/>
      <c r="EG968" s="93"/>
      <c r="EH968" s="93"/>
      <c r="EI968" s="93"/>
      <c r="EJ968" s="93"/>
      <c r="EK968" s="93"/>
      <c r="EL968" s="93"/>
      <c r="EM968" s="93"/>
      <c r="EN968" s="93"/>
      <c r="EO968" s="93"/>
      <c r="EP968" s="93"/>
      <c r="EQ968" s="93"/>
      <c r="ER968" s="93"/>
      <c r="ES968" s="93"/>
      <c r="ET968" s="93"/>
      <c r="EU968" s="93"/>
      <c r="EV968" s="93"/>
      <c r="EW968" s="93"/>
      <c r="EX968" s="93"/>
      <c r="EY968" s="93"/>
      <c r="EZ968" s="93"/>
      <c r="FA968" s="93"/>
      <c r="FB968" s="93"/>
      <c r="FC968" s="93"/>
      <c r="FD968" s="93"/>
      <c r="FE968" s="93"/>
      <c r="FF968" s="93"/>
      <c r="FG968" s="93"/>
      <c r="FH968" s="93"/>
      <c r="FI968" s="93"/>
      <c r="FJ968" s="93"/>
      <c r="FK968" s="93"/>
      <c r="FL968" s="93"/>
      <c r="FM968" s="93"/>
      <c r="FN968" s="93"/>
      <c r="FO968" s="93"/>
      <c r="FP968" s="93"/>
      <c r="FQ968" s="93"/>
      <c r="FR968" s="93"/>
      <c r="FS968" s="93"/>
      <c r="FT968" s="93"/>
      <c r="FU968" s="93"/>
      <c r="FV968" s="93"/>
      <c r="FW968" s="93"/>
      <c r="FX968" s="93"/>
      <c r="FY968" s="93"/>
      <c r="FZ968" s="93"/>
      <c r="GA968" s="93"/>
      <c r="GB968" s="93"/>
      <c r="GC968" s="93"/>
      <c r="GD968" s="93"/>
      <c r="GE968" s="93"/>
      <c r="GF968" s="93"/>
      <c r="GG968" s="93"/>
      <c r="GH968" s="93"/>
      <c r="GI968" s="93"/>
      <c r="GJ968" s="93"/>
      <c r="GK968" s="93"/>
      <c r="GL968" s="93"/>
      <c r="GM968" s="93"/>
      <c r="GN968" s="93"/>
      <c r="GO968" s="93"/>
      <c r="GP968" s="93"/>
      <c r="GQ968" s="93"/>
      <c r="GR968" s="93"/>
      <c r="GS968" s="93"/>
      <c r="GT968" s="93"/>
      <c r="GU968" s="93"/>
      <c r="GV968" s="93"/>
      <c r="GW968" s="93"/>
      <c r="GX968" s="93"/>
      <c r="GY968" s="93"/>
      <c r="GZ968" s="93"/>
      <c r="HA968" s="93"/>
      <c r="HB968" s="93"/>
      <c r="HC968" s="93"/>
      <c r="HD968" s="93"/>
      <c r="HE968" s="93"/>
      <c r="HF968" s="93"/>
      <c r="HG968" s="93"/>
      <c r="HH968" s="93"/>
      <c r="HI968" s="93"/>
      <c r="HJ968" s="93"/>
      <c r="HK968" s="93"/>
      <c r="HL968" s="93"/>
      <c r="HM968" s="93"/>
      <c r="HN968" s="93"/>
      <c r="HO968" s="93"/>
      <c r="HP968" s="93"/>
      <c r="HQ968" s="93"/>
      <c r="HR968" s="93"/>
      <c r="HS968" s="93"/>
      <c r="HT968" s="93"/>
      <c r="HU968" s="93"/>
      <c r="HV968" s="93"/>
      <c r="HW968" s="93"/>
      <c r="HX968" s="93"/>
      <c r="HY968" s="93"/>
      <c r="HZ968" s="93"/>
      <c r="IA968" s="93"/>
      <c r="IB968" s="93"/>
      <c r="IC968" s="93"/>
      <c r="ID968" s="93"/>
      <c r="IE968" s="93"/>
      <c r="IF968" s="93"/>
      <c r="IG968" s="93"/>
      <c r="IH968" s="93"/>
      <c r="II968" s="93"/>
      <c r="IJ968" s="93"/>
      <c r="IK968" s="93"/>
      <c r="IL968" s="93"/>
      <c r="IM968" s="93"/>
      <c r="IN968" s="93"/>
      <c r="IO968" s="93"/>
      <c r="IP968" s="93"/>
      <c r="IQ968" s="93"/>
      <c r="IR968" s="93"/>
      <c r="IS968" s="93"/>
      <c r="IT968" s="93"/>
      <c r="IU968" s="93"/>
      <c r="IV968" s="93"/>
      <c r="IW968" s="93"/>
      <c r="IX968" s="93"/>
      <c r="IY968" s="93"/>
      <c r="IZ968" s="93"/>
      <c r="JA968" s="93"/>
      <c r="JB968" s="93"/>
      <c r="JC968" s="93"/>
      <c r="JD968" s="93"/>
      <c r="JE968" s="93"/>
      <c r="JF968" s="93"/>
      <c r="JG968" s="93"/>
      <c r="JH968" s="93"/>
      <c r="JI968" s="93"/>
      <c r="JJ968" s="93"/>
      <c r="JK968" s="93"/>
      <c r="JL968" s="93"/>
      <c r="JM968" s="93"/>
      <c r="JN968" s="93"/>
      <c r="JO968" s="93"/>
      <c r="JP968" s="93"/>
      <c r="JQ968" s="93"/>
      <c r="JR968" s="93"/>
      <c r="JS968" s="93"/>
    </row>
    <row r="969" spans="1:279" x14ac:dyDescent="0.25">
      <c r="A969" s="93"/>
      <c r="B969" s="93"/>
      <c r="C969" s="93"/>
      <c r="D969" s="93"/>
      <c r="E969" s="94"/>
      <c r="F969" s="191"/>
      <c r="G969" s="95"/>
      <c r="H969" s="191"/>
      <c r="I969" s="191"/>
      <c r="J969" s="96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  <c r="CM969" s="93"/>
      <c r="CN969" s="93"/>
      <c r="CO969" s="93"/>
      <c r="CP969" s="93"/>
      <c r="CQ969" s="93"/>
      <c r="CR969" s="93"/>
      <c r="CS969" s="93"/>
      <c r="CT969" s="93"/>
      <c r="CU969" s="93"/>
      <c r="CV969" s="93"/>
      <c r="CW969" s="93"/>
      <c r="CX969" s="93"/>
      <c r="CY969" s="93"/>
      <c r="CZ969" s="93"/>
      <c r="DA969" s="93"/>
      <c r="DB969" s="93"/>
      <c r="DC969" s="93"/>
      <c r="DD969" s="93"/>
      <c r="DE969" s="93"/>
      <c r="DF969" s="93"/>
      <c r="DG969" s="93"/>
      <c r="DH969" s="93"/>
      <c r="DI969" s="93"/>
      <c r="DJ969" s="93"/>
      <c r="DK969" s="93"/>
      <c r="DL969" s="93"/>
      <c r="DM969" s="93"/>
      <c r="DN969" s="93"/>
      <c r="DO969" s="93"/>
      <c r="DP969" s="93"/>
      <c r="DQ969" s="93"/>
      <c r="DR969" s="93"/>
      <c r="DS969" s="93"/>
      <c r="DT969" s="93"/>
      <c r="DU969" s="93"/>
      <c r="DV969" s="93"/>
      <c r="DW969" s="93"/>
      <c r="DX969" s="93"/>
      <c r="DY969" s="93"/>
      <c r="DZ969" s="93"/>
      <c r="EA969" s="93"/>
      <c r="EB969" s="93"/>
      <c r="EC969" s="93"/>
      <c r="ED969" s="93"/>
      <c r="EE969" s="93"/>
      <c r="EF969" s="93"/>
      <c r="EG969" s="93"/>
      <c r="EH969" s="93"/>
      <c r="EI969" s="93"/>
      <c r="EJ969" s="93"/>
      <c r="EK969" s="93"/>
      <c r="EL969" s="93"/>
      <c r="EM969" s="93"/>
      <c r="EN969" s="93"/>
      <c r="EO969" s="93"/>
      <c r="EP969" s="93"/>
      <c r="EQ969" s="93"/>
      <c r="ER969" s="93"/>
      <c r="ES969" s="93"/>
      <c r="ET969" s="93"/>
      <c r="EU969" s="93"/>
      <c r="EV969" s="93"/>
      <c r="EW969" s="93"/>
      <c r="EX969" s="93"/>
      <c r="EY969" s="93"/>
      <c r="EZ969" s="93"/>
      <c r="FA969" s="93"/>
      <c r="FB969" s="93"/>
      <c r="FC969" s="93"/>
      <c r="FD969" s="93"/>
      <c r="FE969" s="93"/>
      <c r="FF969" s="93"/>
      <c r="FG969" s="93"/>
      <c r="FH969" s="93"/>
      <c r="FI969" s="93"/>
      <c r="FJ969" s="93"/>
      <c r="FK969" s="93"/>
      <c r="FL969" s="93"/>
      <c r="FM969" s="93"/>
      <c r="FN969" s="93"/>
      <c r="FO969" s="93"/>
      <c r="FP969" s="93"/>
      <c r="FQ969" s="93"/>
      <c r="FR969" s="93"/>
      <c r="FS969" s="93"/>
      <c r="FT969" s="93"/>
      <c r="FU969" s="93"/>
      <c r="FV969" s="93"/>
      <c r="FW969" s="93"/>
      <c r="FX969" s="93"/>
      <c r="FY969" s="93"/>
      <c r="FZ969" s="93"/>
      <c r="GA969" s="93"/>
      <c r="GB969" s="93"/>
      <c r="GC969" s="93"/>
      <c r="GD969" s="93"/>
      <c r="GE969" s="93"/>
      <c r="GF969" s="93"/>
      <c r="GG969" s="93"/>
      <c r="GH969" s="93"/>
      <c r="GI969" s="93"/>
      <c r="GJ969" s="93"/>
      <c r="GK969" s="93"/>
      <c r="GL969" s="93"/>
      <c r="GM969" s="93"/>
      <c r="GN969" s="93"/>
      <c r="GO969" s="93"/>
      <c r="GP969" s="93"/>
      <c r="GQ969" s="93"/>
      <c r="GR969" s="93"/>
      <c r="GS969" s="93"/>
      <c r="GT969" s="93"/>
      <c r="GU969" s="93"/>
      <c r="GV969" s="93"/>
      <c r="GW969" s="93"/>
      <c r="GX969" s="93"/>
      <c r="GY969" s="93"/>
      <c r="GZ969" s="93"/>
      <c r="HA969" s="93"/>
      <c r="HB969" s="93"/>
      <c r="HC969" s="93"/>
      <c r="HD969" s="93"/>
      <c r="HE969" s="93"/>
      <c r="HF969" s="93"/>
      <c r="HG969" s="93"/>
      <c r="HH969" s="93"/>
      <c r="HI969" s="93"/>
      <c r="HJ969" s="93"/>
      <c r="HK969" s="93"/>
      <c r="HL969" s="93"/>
      <c r="HM969" s="93"/>
      <c r="HN969" s="93"/>
      <c r="HO969" s="93"/>
      <c r="HP969" s="93"/>
      <c r="HQ969" s="93"/>
      <c r="HR969" s="93"/>
      <c r="HS969" s="93"/>
      <c r="HT969" s="93"/>
      <c r="HU969" s="93"/>
      <c r="HV969" s="93"/>
      <c r="HW969" s="93"/>
      <c r="HX969" s="93"/>
      <c r="HY969" s="93"/>
      <c r="HZ969" s="93"/>
      <c r="IA969" s="93"/>
      <c r="IB969" s="93"/>
      <c r="IC969" s="93"/>
      <c r="ID969" s="93"/>
      <c r="IE969" s="93"/>
      <c r="IF969" s="93"/>
      <c r="IG969" s="93"/>
      <c r="IH969" s="93"/>
      <c r="II969" s="93"/>
      <c r="IJ969" s="93"/>
      <c r="IK969" s="93"/>
      <c r="IL969" s="93"/>
      <c r="IM969" s="93"/>
      <c r="IN969" s="93"/>
      <c r="IO969" s="93"/>
      <c r="IP969" s="93"/>
      <c r="IQ969" s="93"/>
      <c r="IR969" s="93"/>
      <c r="IS969" s="93"/>
      <c r="IT969" s="93"/>
      <c r="IU969" s="93"/>
      <c r="IV969" s="93"/>
      <c r="IW969" s="93"/>
      <c r="IX969" s="93"/>
      <c r="IY969" s="93"/>
      <c r="IZ969" s="93"/>
      <c r="JA969" s="93"/>
      <c r="JB969" s="93"/>
      <c r="JC969" s="93"/>
      <c r="JD969" s="93"/>
      <c r="JE969" s="93"/>
      <c r="JF969" s="93"/>
      <c r="JG969" s="93"/>
      <c r="JH969" s="93"/>
      <c r="JI969" s="93"/>
      <c r="JJ969" s="93"/>
      <c r="JK969" s="93"/>
      <c r="JL969" s="93"/>
      <c r="JM969" s="93"/>
      <c r="JN969" s="93"/>
      <c r="JO969" s="93"/>
      <c r="JP969" s="93"/>
      <c r="JQ969" s="93"/>
      <c r="JR969" s="93"/>
      <c r="JS969" s="93"/>
    </row>
    <row r="970" spans="1:279" x14ac:dyDescent="0.25">
      <c r="A970" s="93"/>
      <c r="B970" s="93"/>
      <c r="C970" s="93"/>
      <c r="D970" s="93"/>
      <c r="E970" s="94"/>
      <c r="F970" s="191"/>
      <c r="G970" s="95"/>
      <c r="H970" s="191"/>
      <c r="I970" s="191"/>
      <c r="J970" s="96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  <c r="CM970" s="93"/>
      <c r="CN970" s="93"/>
      <c r="CO970" s="93"/>
      <c r="CP970" s="93"/>
      <c r="CQ970" s="93"/>
      <c r="CR970" s="93"/>
      <c r="CS970" s="93"/>
      <c r="CT970" s="93"/>
      <c r="CU970" s="93"/>
      <c r="CV970" s="93"/>
      <c r="CW970" s="93"/>
      <c r="CX970" s="93"/>
      <c r="CY970" s="93"/>
      <c r="CZ970" s="93"/>
      <c r="DA970" s="93"/>
      <c r="DB970" s="93"/>
      <c r="DC970" s="93"/>
      <c r="DD970" s="93"/>
      <c r="DE970" s="93"/>
      <c r="DF970" s="93"/>
      <c r="DG970" s="93"/>
      <c r="DH970" s="93"/>
      <c r="DI970" s="93"/>
      <c r="DJ970" s="93"/>
      <c r="DK970" s="93"/>
      <c r="DL970" s="93"/>
      <c r="DM970" s="93"/>
      <c r="DN970" s="93"/>
      <c r="DO970" s="93"/>
      <c r="DP970" s="93"/>
      <c r="DQ970" s="93"/>
      <c r="DR970" s="93"/>
      <c r="DS970" s="93"/>
      <c r="DT970" s="93"/>
      <c r="DU970" s="93"/>
      <c r="DV970" s="93"/>
      <c r="DW970" s="93"/>
      <c r="DX970" s="93"/>
      <c r="DY970" s="93"/>
      <c r="DZ970" s="93"/>
      <c r="EA970" s="93"/>
      <c r="EB970" s="93"/>
      <c r="EC970" s="93"/>
      <c r="ED970" s="93"/>
      <c r="EE970" s="93"/>
      <c r="EF970" s="93"/>
      <c r="EG970" s="93"/>
      <c r="EH970" s="93"/>
      <c r="EI970" s="93"/>
      <c r="EJ970" s="93"/>
      <c r="EK970" s="93"/>
      <c r="EL970" s="93"/>
      <c r="EM970" s="93"/>
      <c r="EN970" s="93"/>
      <c r="EO970" s="93"/>
      <c r="EP970" s="93"/>
      <c r="EQ970" s="93"/>
      <c r="ER970" s="93"/>
      <c r="ES970" s="93"/>
      <c r="ET970" s="93"/>
      <c r="EU970" s="93"/>
      <c r="EV970" s="93"/>
      <c r="EW970" s="93"/>
      <c r="EX970" s="93"/>
      <c r="EY970" s="93"/>
      <c r="EZ970" s="93"/>
      <c r="FA970" s="93"/>
      <c r="FB970" s="93"/>
      <c r="FC970" s="93"/>
      <c r="FD970" s="93"/>
      <c r="FE970" s="93"/>
      <c r="FF970" s="93"/>
      <c r="FG970" s="93"/>
      <c r="FH970" s="93"/>
      <c r="FI970" s="93"/>
      <c r="FJ970" s="93"/>
      <c r="FK970" s="93"/>
      <c r="FL970" s="93"/>
      <c r="FM970" s="93"/>
      <c r="FN970" s="93"/>
      <c r="FO970" s="93"/>
      <c r="FP970" s="93"/>
      <c r="FQ970" s="93"/>
      <c r="FR970" s="93"/>
      <c r="FS970" s="93"/>
      <c r="FT970" s="93"/>
      <c r="FU970" s="93"/>
      <c r="FV970" s="93"/>
      <c r="FW970" s="93"/>
      <c r="FX970" s="93"/>
      <c r="FY970" s="93"/>
      <c r="FZ970" s="93"/>
      <c r="GA970" s="93"/>
      <c r="GB970" s="93"/>
      <c r="GC970" s="93"/>
      <c r="GD970" s="93"/>
      <c r="GE970" s="93"/>
      <c r="GF970" s="93"/>
      <c r="GG970" s="93"/>
      <c r="GH970" s="93"/>
      <c r="GI970" s="93"/>
      <c r="GJ970" s="93"/>
      <c r="GK970" s="93"/>
      <c r="GL970" s="93"/>
      <c r="GM970" s="93"/>
      <c r="GN970" s="93"/>
      <c r="GO970" s="93"/>
      <c r="GP970" s="93"/>
      <c r="GQ970" s="93"/>
      <c r="GR970" s="93"/>
      <c r="GS970" s="93"/>
      <c r="GT970" s="93"/>
      <c r="GU970" s="93"/>
      <c r="GV970" s="93"/>
      <c r="GW970" s="93"/>
      <c r="GX970" s="93"/>
      <c r="GY970" s="93"/>
      <c r="GZ970" s="93"/>
      <c r="HA970" s="93"/>
      <c r="HB970" s="93"/>
      <c r="HC970" s="93"/>
      <c r="HD970" s="93"/>
      <c r="HE970" s="93"/>
      <c r="HF970" s="93"/>
      <c r="HG970" s="93"/>
      <c r="HH970" s="93"/>
      <c r="HI970" s="93"/>
      <c r="HJ970" s="93"/>
      <c r="HK970" s="93"/>
      <c r="HL970" s="93"/>
      <c r="HM970" s="93"/>
      <c r="HN970" s="93"/>
      <c r="HO970" s="93"/>
      <c r="HP970" s="93"/>
      <c r="HQ970" s="93"/>
      <c r="HR970" s="93"/>
      <c r="HS970" s="93"/>
      <c r="HT970" s="93"/>
      <c r="HU970" s="93"/>
      <c r="HV970" s="93"/>
      <c r="HW970" s="93"/>
      <c r="HX970" s="93"/>
      <c r="HY970" s="93"/>
      <c r="HZ970" s="93"/>
      <c r="IA970" s="93"/>
      <c r="IB970" s="93"/>
      <c r="IC970" s="93"/>
      <c r="ID970" s="93"/>
      <c r="IE970" s="93"/>
      <c r="IF970" s="93"/>
      <c r="IG970" s="93"/>
      <c r="IH970" s="93"/>
      <c r="II970" s="93"/>
      <c r="IJ970" s="93"/>
      <c r="IK970" s="93"/>
      <c r="IL970" s="93"/>
      <c r="IM970" s="93"/>
      <c r="IN970" s="93"/>
      <c r="IO970" s="93"/>
      <c r="IP970" s="93"/>
      <c r="IQ970" s="93"/>
      <c r="IR970" s="93"/>
      <c r="IS970" s="93"/>
      <c r="IT970" s="93"/>
      <c r="IU970" s="93"/>
      <c r="IV970" s="93"/>
      <c r="IW970" s="93"/>
      <c r="IX970" s="93"/>
      <c r="IY970" s="93"/>
      <c r="IZ970" s="93"/>
      <c r="JA970" s="93"/>
      <c r="JB970" s="93"/>
      <c r="JC970" s="93"/>
      <c r="JD970" s="93"/>
      <c r="JE970" s="93"/>
      <c r="JF970" s="93"/>
      <c r="JG970" s="93"/>
      <c r="JH970" s="93"/>
      <c r="JI970" s="93"/>
      <c r="JJ970" s="93"/>
      <c r="JK970" s="93"/>
      <c r="JL970" s="93"/>
      <c r="JM970" s="93"/>
      <c r="JN970" s="93"/>
      <c r="JO970" s="93"/>
      <c r="JP970" s="93"/>
      <c r="JQ970" s="93"/>
      <c r="JR970" s="93"/>
      <c r="JS970" s="93"/>
    </row>
    <row r="971" spans="1:279" x14ac:dyDescent="0.25">
      <c r="A971" s="93"/>
      <c r="B971" s="93"/>
      <c r="C971" s="93"/>
      <c r="D971" s="93"/>
      <c r="E971" s="94"/>
      <c r="F971" s="191"/>
      <c r="G971" s="95"/>
      <c r="H971" s="191"/>
      <c r="I971" s="191"/>
      <c r="J971" s="96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3"/>
      <c r="BL971" s="93"/>
      <c r="BM971" s="93"/>
      <c r="BN971" s="93"/>
      <c r="BO971" s="93"/>
      <c r="BP971" s="93"/>
      <c r="BQ971" s="93"/>
      <c r="BR971" s="93"/>
      <c r="BS971" s="93"/>
      <c r="BT971" s="93"/>
      <c r="BU971" s="93"/>
      <c r="BV971" s="93"/>
      <c r="BW971" s="93"/>
      <c r="BX971" s="93"/>
      <c r="BY971" s="93"/>
      <c r="BZ971" s="93"/>
      <c r="CA971" s="93"/>
      <c r="CB971" s="93"/>
      <c r="CC971" s="93"/>
      <c r="CD971" s="93"/>
      <c r="CE971" s="93"/>
      <c r="CF971" s="93"/>
      <c r="CG971" s="93"/>
      <c r="CH971" s="93"/>
      <c r="CI971" s="93"/>
      <c r="CJ971" s="93"/>
      <c r="CK971" s="93"/>
      <c r="CL971" s="93"/>
      <c r="CM971" s="93"/>
      <c r="CN971" s="93"/>
      <c r="CO971" s="93"/>
      <c r="CP971" s="93"/>
      <c r="CQ971" s="93"/>
      <c r="CR971" s="93"/>
      <c r="CS971" s="93"/>
      <c r="CT971" s="93"/>
      <c r="CU971" s="93"/>
      <c r="CV971" s="93"/>
      <c r="CW971" s="93"/>
      <c r="CX971" s="93"/>
      <c r="CY971" s="93"/>
      <c r="CZ971" s="93"/>
      <c r="DA971" s="93"/>
      <c r="DB971" s="93"/>
      <c r="DC971" s="93"/>
      <c r="DD971" s="93"/>
      <c r="DE971" s="93"/>
      <c r="DF971" s="93"/>
      <c r="DG971" s="93"/>
      <c r="DH971" s="93"/>
      <c r="DI971" s="93"/>
      <c r="DJ971" s="93"/>
      <c r="DK971" s="93"/>
      <c r="DL971" s="93"/>
      <c r="DM971" s="93"/>
      <c r="DN971" s="93"/>
      <c r="DO971" s="93"/>
      <c r="DP971" s="93"/>
      <c r="DQ971" s="93"/>
      <c r="DR971" s="93"/>
      <c r="DS971" s="93"/>
      <c r="DT971" s="93"/>
      <c r="DU971" s="93"/>
      <c r="DV971" s="93"/>
      <c r="DW971" s="93"/>
      <c r="DX971" s="93"/>
      <c r="DY971" s="93"/>
      <c r="DZ971" s="93"/>
      <c r="EA971" s="93"/>
      <c r="EB971" s="93"/>
      <c r="EC971" s="93"/>
      <c r="ED971" s="93"/>
      <c r="EE971" s="93"/>
      <c r="EF971" s="93"/>
      <c r="EG971" s="93"/>
      <c r="EH971" s="93"/>
      <c r="EI971" s="93"/>
      <c r="EJ971" s="93"/>
      <c r="EK971" s="93"/>
      <c r="EL971" s="93"/>
      <c r="EM971" s="93"/>
      <c r="EN971" s="93"/>
      <c r="EO971" s="93"/>
      <c r="EP971" s="93"/>
      <c r="EQ971" s="93"/>
      <c r="ER971" s="93"/>
      <c r="ES971" s="93"/>
      <c r="ET971" s="93"/>
      <c r="EU971" s="93"/>
      <c r="EV971" s="93"/>
      <c r="EW971" s="93"/>
      <c r="EX971" s="93"/>
      <c r="EY971" s="93"/>
      <c r="EZ971" s="93"/>
      <c r="FA971" s="93"/>
      <c r="FB971" s="93"/>
      <c r="FC971" s="93"/>
      <c r="FD971" s="93"/>
      <c r="FE971" s="93"/>
      <c r="FF971" s="93"/>
      <c r="FG971" s="93"/>
      <c r="FH971" s="93"/>
      <c r="FI971" s="93"/>
      <c r="FJ971" s="93"/>
      <c r="FK971" s="93"/>
      <c r="FL971" s="93"/>
      <c r="FM971" s="93"/>
      <c r="FN971" s="93"/>
      <c r="FO971" s="93"/>
      <c r="FP971" s="93"/>
      <c r="FQ971" s="93"/>
      <c r="FR971" s="93"/>
      <c r="FS971" s="93"/>
      <c r="FT971" s="93"/>
      <c r="FU971" s="93"/>
      <c r="FV971" s="93"/>
      <c r="FW971" s="93"/>
      <c r="FX971" s="93"/>
      <c r="FY971" s="93"/>
      <c r="FZ971" s="93"/>
      <c r="GA971" s="93"/>
      <c r="GB971" s="93"/>
      <c r="GC971" s="93"/>
      <c r="GD971" s="93"/>
      <c r="GE971" s="93"/>
      <c r="GF971" s="93"/>
      <c r="GG971" s="93"/>
      <c r="GH971" s="93"/>
      <c r="GI971" s="93"/>
      <c r="GJ971" s="93"/>
      <c r="GK971" s="93"/>
      <c r="GL971" s="93"/>
      <c r="GM971" s="93"/>
      <c r="GN971" s="93"/>
      <c r="GO971" s="93"/>
      <c r="GP971" s="93"/>
      <c r="GQ971" s="93"/>
      <c r="GR971" s="93"/>
      <c r="GS971" s="93"/>
      <c r="GT971" s="93"/>
      <c r="GU971" s="93"/>
      <c r="GV971" s="93"/>
      <c r="GW971" s="93"/>
      <c r="GX971" s="93"/>
      <c r="GY971" s="93"/>
      <c r="GZ971" s="93"/>
      <c r="HA971" s="93"/>
      <c r="HB971" s="93"/>
      <c r="HC971" s="93"/>
      <c r="HD971" s="93"/>
      <c r="HE971" s="93"/>
      <c r="HF971" s="93"/>
      <c r="HG971" s="93"/>
      <c r="HH971" s="93"/>
      <c r="HI971" s="93"/>
      <c r="HJ971" s="93"/>
      <c r="HK971" s="93"/>
      <c r="HL971" s="93"/>
      <c r="HM971" s="93"/>
      <c r="HN971" s="93"/>
      <c r="HO971" s="93"/>
      <c r="HP971" s="93"/>
      <c r="HQ971" s="93"/>
      <c r="HR971" s="93"/>
      <c r="HS971" s="93"/>
      <c r="HT971" s="93"/>
      <c r="HU971" s="93"/>
      <c r="HV971" s="93"/>
      <c r="HW971" s="93"/>
      <c r="HX971" s="93"/>
      <c r="HY971" s="93"/>
      <c r="HZ971" s="93"/>
      <c r="IA971" s="93"/>
      <c r="IB971" s="93"/>
      <c r="IC971" s="93"/>
      <c r="ID971" s="93"/>
      <c r="IE971" s="93"/>
      <c r="IF971" s="93"/>
      <c r="IG971" s="93"/>
      <c r="IH971" s="93"/>
      <c r="II971" s="93"/>
      <c r="IJ971" s="93"/>
      <c r="IK971" s="93"/>
      <c r="IL971" s="93"/>
      <c r="IM971" s="93"/>
      <c r="IN971" s="93"/>
      <c r="IO971" s="93"/>
      <c r="IP971" s="93"/>
      <c r="IQ971" s="93"/>
      <c r="IR971" s="93"/>
      <c r="IS971" s="93"/>
      <c r="IT971" s="93"/>
      <c r="IU971" s="93"/>
      <c r="IV971" s="93"/>
      <c r="IW971" s="93"/>
      <c r="IX971" s="93"/>
      <c r="IY971" s="93"/>
      <c r="IZ971" s="93"/>
      <c r="JA971" s="93"/>
      <c r="JB971" s="93"/>
      <c r="JC971" s="93"/>
      <c r="JD971" s="93"/>
      <c r="JE971" s="93"/>
      <c r="JF971" s="93"/>
      <c r="JG971" s="93"/>
      <c r="JH971" s="93"/>
      <c r="JI971" s="93"/>
      <c r="JJ971" s="93"/>
      <c r="JK971" s="93"/>
      <c r="JL971" s="93"/>
      <c r="JM971" s="93"/>
      <c r="JN971" s="93"/>
      <c r="JO971" s="93"/>
      <c r="JP971" s="93"/>
      <c r="JQ971" s="93"/>
      <c r="JR971" s="93"/>
      <c r="JS971" s="93"/>
    </row>
    <row r="972" spans="1:279" x14ac:dyDescent="0.25">
      <c r="A972" s="93"/>
      <c r="B972" s="93"/>
      <c r="C972" s="93"/>
      <c r="D972" s="93"/>
      <c r="E972" s="94"/>
      <c r="F972" s="191"/>
      <c r="G972" s="95"/>
      <c r="H972" s="191"/>
      <c r="I972" s="191"/>
      <c r="J972" s="96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  <c r="CM972" s="93"/>
      <c r="CN972" s="93"/>
      <c r="CO972" s="93"/>
      <c r="CP972" s="93"/>
      <c r="CQ972" s="93"/>
      <c r="CR972" s="93"/>
      <c r="CS972" s="93"/>
      <c r="CT972" s="93"/>
      <c r="CU972" s="93"/>
      <c r="CV972" s="93"/>
      <c r="CW972" s="93"/>
      <c r="CX972" s="93"/>
      <c r="CY972" s="93"/>
      <c r="CZ972" s="93"/>
      <c r="DA972" s="93"/>
      <c r="DB972" s="93"/>
      <c r="DC972" s="93"/>
      <c r="DD972" s="93"/>
      <c r="DE972" s="93"/>
      <c r="DF972" s="93"/>
      <c r="DG972" s="93"/>
      <c r="DH972" s="93"/>
      <c r="DI972" s="93"/>
      <c r="DJ972" s="93"/>
      <c r="DK972" s="93"/>
      <c r="DL972" s="93"/>
      <c r="DM972" s="93"/>
      <c r="DN972" s="93"/>
      <c r="DO972" s="93"/>
      <c r="DP972" s="93"/>
      <c r="DQ972" s="93"/>
      <c r="DR972" s="93"/>
      <c r="DS972" s="93"/>
      <c r="DT972" s="93"/>
      <c r="DU972" s="93"/>
      <c r="DV972" s="93"/>
      <c r="DW972" s="93"/>
      <c r="DX972" s="93"/>
      <c r="DY972" s="93"/>
      <c r="DZ972" s="93"/>
      <c r="EA972" s="93"/>
      <c r="EB972" s="93"/>
      <c r="EC972" s="93"/>
      <c r="ED972" s="93"/>
      <c r="EE972" s="93"/>
      <c r="EF972" s="93"/>
      <c r="EG972" s="93"/>
      <c r="EH972" s="93"/>
      <c r="EI972" s="93"/>
      <c r="EJ972" s="93"/>
      <c r="EK972" s="93"/>
      <c r="EL972" s="93"/>
      <c r="EM972" s="93"/>
      <c r="EN972" s="93"/>
      <c r="EO972" s="93"/>
      <c r="EP972" s="93"/>
      <c r="EQ972" s="93"/>
      <c r="ER972" s="93"/>
      <c r="ES972" s="93"/>
      <c r="ET972" s="93"/>
      <c r="EU972" s="93"/>
      <c r="EV972" s="93"/>
      <c r="EW972" s="93"/>
      <c r="EX972" s="93"/>
      <c r="EY972" s="93"/>
      <c r="EZ972" s="93"/>
      <c r="FA972" s="93"/>
      <c r="FB972" s="93"/>
      <c r="FC972" s="93"/>
      <c r="FD972" s="93"/>
      <c r="FE972" s="93"/>
      <c r="FF972" s="93"/>
      <c r="FG972" s="93"/>
      <c r="FH972" s="93"/>
      <c r="FI972" s="93"/>
      <c r="FJ972" s="93"/>
      <c r="FK972" s="93"/>
      <c r="FL972" s="93"/>
      <c r="FM972" s="93"/>
      <c r="FN972" s="93"/>
      <c r="FO972" s="93"/>
      <c r="FP972" s="93"/>
      <c r="FQ972" s="93"/>
      <c r="FR972" s="93"/>
      <c r="FS972" s="93"/>
      <c r="FT972" s="93"/>
      <c r="FU972" s="93"/>
      <c r="FV972" s="93"/>
      <c r="FW972" s="93"/>
      <c r="FX972" s="93"/>
      <c r="FY972" s="93"/>
      <c r="FZ972" s="93"/>
      <c r="GA972" s="93"/>
      <c r="GB972" s="93"/>
      <c r="GC972" s="93"/>
      <c r="GD972" s="93"/>
      <c r="GE972" s="93"/>
      <c r="GF972" s="93"/>
      <c r="GG972" s="93"/>
      <c r="GH972" s="93"/>
      <c r="GI972" s="93"/>
      <c r="GJ972" s="93"/>
      <c r="GK972" s="93"/>
      <c r="GL972" s="93"/>
      <c r="GM972" s="93"/>
      <c r="GN972" s="93"/>
      <c r="GO972" s="93"/>
      <c r="GP972" s="93"/>
      <c r="GQ972" s="93"/>
      <c r="GR972" s="93"/>
      <c r="GS972" s="93"/>
      <c r="GT972" s="93"/>
      <c r="GU972" s="93"/>
      <c r="GV972" s="93"/>
      <c r="GW972" s="93"/>
      <c r="GX972" s="93"/>
      <c r="GY972" s="93"/>
      <c r="GZ972" s="93"/>
      <c r="HA972" s="93"/>
      <c r="HB972" s="93"/>
      <c r="HC972" s="93"/>
      <c r="HD972" s="93"/>
      <c r="HE972" s="93"/>
      <c r="HF972" s="93"/>
      <c r="HG972" s="93"/>
      <c r="HH972" s="93"/>
      <c r="HI972" s="93"/>
      <c r="HJ972" s="93"/>
      <c r="HK972" s="93"/>
      <c r="HL972" s="93"/>
      <c r="HM972" s="93"/>
      <c r="HN972" s="93"/>
      <c r="HO972" s="93"/>
      <c r="HP972" s="93"/>
      <c r="HQ972" s="93"/>
      <c r="HR972" s="93"/>
      <c r="HS972" s="93"/>
      <c r="HT972" s="93"/>
      <c r="HU972" s="93"/>
      <c r="HV972" s="93"/>
      <c r="HW972" s="93"/>
      <c r="HX972" s="93"/>
      <c r="HY972" s="93"/>
      <c r="HZ972" s="93"/>
      <c r="IA972" s="93"/>
      <c r="IB972" s="93"/>
      <c r="IC972" s="93"/>
      <c r="ID972" s="93"/>
      <c r="IE972" s="93"/>
      <c r="IF972" s="93"/>
      <c r="IG972" s="93"/>
      <c r="IH972" s="93"/>
      <c r="II972" s="93"/>
      <c r="IJ972" s="93"/>
      <c r="IK972" s="93"/>
      <c r="IL972" s="93"/>
      <c r="IM972" s="93"/>
      <c r="IN972" s="93"/>
      <c r="IO972" s="93"/>
      <c r="IP972" s="93"/>
      <c r="IQ972" s="93"/>
      <c r="IR972" s="93"/>
      <c r="IS972" s="93"/>
      <c r="IT972" s="93"/>
      <c r="IU972" s="93"/>
      <c r="IV972" s="93"/>
      <c r="IW972" s="93"/>
      <c r="IX972" s="93"/>
      <c r="IY972" s="93"/>
      <c r="IZ972" s="93"/>
      <c r="JA972" s="93"/>
      <c r="JB972" s="93"/>
      <c r="JC972" s="93"/>
      <c r="JD972" s="93"/>
      <c r="JE972" s="93"/>
      <c r="JF972" s="93"/>
      <c r="JG972" s="93"/>
      <c r="JH972" s="93"/>
      <c r="JI972" s="93"/>
      <c r="JJ972" s="93"/>
      <c r="JK972" s="93"/>
      <c r="JL972" s="93"/>
      <c r="JM972" s="93"/>
      <c r="JN972" s="93"/>
      <c r="JO972" s="93"/>
      <c r="JP972" s="93"/>
      <c r="JQ972" s="93"/>
      <c r="JR972" s="93"/>
      <c r="JS972" s="93"/>
    </row>
    <row r="973" spans="1:279" x14ac:dyDescent="0.25">
      <c r="A973" s="93"/>
      <c r="B973" s="93"/>
      <c r="C973" s="93"/>
      <c r="D973" s="93"/>
      <c r="E973" s="94"/>
      <c r="F973" s="191"/>
      <c r="G973" s="95"/>
      <c r="H973" s="191"/>
      <c r="I973" s="191"/>
      <c r="J973" s="96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3"/>
      <c r="BL973" s="93"/>
      <c r="BM973" s="93"/>
      <c r="BN973" s="93"/>
      <c r="BO973" s="93"/>
      <c r="BP973" s="93"/>
      <c r="BQ973" s="93"/>
      <c r="BR973" s="93"/>
      <c r="BS973" s="93"/>
      <c r="BT973" s="93"/>
      <c r="BU973" s="93"/>
      <c r="BV973" s="93"/>
      <c r="BW973" s="93"/>
      <c r="BX973" s="93"/>
      <c r="BY973" s="93"/>
      <c r="BZ973" s="93"/>
      <c r="CA973" s="93"/>
      <c r="CB973" s="93"/>
      <c r="CC973" s="93"/>
      <c r="CD973" s="93"/>
      <c r="CE973" s="93"/>
      <c r="CF973" s="93"/>
      <c r="CG973" s="93"/>
      <c r="CH973" s="93"/>
      <c r="CI973" s="93"/>
      <c r="CJ973" s="93"/>
      <c r="CK973" s="93"/>
      <c r="CL973" s="93"/>
      <c r="CM973" s="93"/>
      <c r="CN973" s="93"/>
      <c r="CO973" s="93"/>
      <c r="CP973" s="93"/>
      <c r="CQ973" s="93"/>
      <c r="CR973" s="93"/>
      <c r="CS973" s="93"/>
      <c r="CT973" s="93"/>
      <c r="CU973" s="93"/>
      <c r="CV973" s="93"/>
      <c r="CW973" s="93"/>
      <c r="CX973" s="93"/>
      <c r="CY973" s="93"/>
      <c r="CZ973" s="93"/>
      <c r="DA973" s="93"/>
      <c r="DB973" s="93"/>
      <c r="DC973" s="93"/>
      <c r="DD973" s="93"/>
      <c r="DE973" s="93"/>
      <c r="DF973" s="93"/>
      <c r="DG973" s="93"/>
      <c r="DH973" s="93"/>
      <c r="DI973" s="93"/>
      <c r="DJ973" s="93"/>
      <c r="DK973" s="93"/>
      <c r="DL973" s="93"/>
      <c r="DM973" s="93"/>
      <c r="DN973" s="93"/>
      <c r="DO973" s="93"/>
      <c r="DP973" s="93"/>
      <c r="DQ973" s="93"/>
      <c r="DR973" s="93"/>
      <c r="DS973" s="93"/>
      <c r="DT973" s="93"/>
      <c r="DU973" s="93"/>
      <c r="DV973" s="93"/>
      <c r="DW973" s="93"/>
      <c r="DX973" s="93"/>
      <c r="DY973" s="93"/>
      <c r="DZ973" s="93"/>
      <c r="EA973" s="93"/>
      <c r="EB973" s="93"/>
      <c r="EC973" s="93"/>
      <c r="ED973" s="93"/>
      <c r="EE973" s="93"/>
      <c r="EF973" s="93"/>
      <c r="EG973" s="93"/>
      <c r="EH973" s="93"/>
      <c r="EI973" s="93"/>
      <c r="EJ973" s="93"/>
      <c r="EK973" s="93"/>
      <c r="EL973" s="93"/>
      <c r="EM973" s="93"/>
      <c r="EN973" s="93"/>
      <c r="EO973" s="93"/>
      <c r="EP973" s="93"/>
      <c r="EQ973" s="93"/>
      <c r="ER973" s="93"/>
      <c r="ES973" s="93"/>
      <c r="ET973" s="93"/>
      <c r="EU973" s="93"/>
      <c r="EV973" s="93"/>
      <c r="EW973" s="93"/>
      <c r="EX973" s="93"/>
      <c r="EY973" s="93"/>
      <c r="EZ973" s="93"/>
      <c r="FA973" s="93"/>
      <c r="FB973" s="93"/>
      <c r="FC973" s="93"/>
      <c r="FD973" s="93"/>
      <c r="FE973" s="93"/>
      <c r="FF973" s="93"/>
      <c r="FG973" s="93"/>
      <c r="FH973" s="93"/>
      <c r="FI973" s="93"/>
      <c r="FJ973" s="93"/>
      <c r="FK973" s="93"/>
      <c r="FL973" s="93"/>
      <c r="FM973" s="93"/>
      <c r="FN973" s="93"/>
      <c r="FO973" s="93"/>
      <c r="FP973" s="93"/>
      <c r="FQ973" s="93"/>
      <c r="FR973" s="93"/>
      <c r="FS973" s="93"/>
      <c r="FT973" s="93"/>
      <c r="FU973" s="93"/>
      <c r="FV973" s="93"/>
      <c r="FW973" s="93"/>
      <c r="FX973" s="93"/>
      <c r="FY973" s="93"/>
      <c r="FZ973" s="93"/>
      <c r="GA973" s="93"/>
      <c r="GB973" s="93"/>
      <c r="GC973" s="93"/>
      <c r="GD973" s="93"/>
      <c r="GE973" s="93"/>
      <c r="GF973" s="93"/>
      <c r="GG973" s="93"/>
      <c r="GH973" s="93"/>
      <c r="GI973" s="93"/>
      <c r="GJ973" s="93"/>
      <c r="GK973" s="93"/>
      <c r="GL973" s="93"/>
      <c r="GM973" s="93"/>
      <c r="GN973" s="93"/>
      <c r="GO973" s="93"/>
      <c r="GP973" s="93"/>
      <c r="GQ973" s="93"/>
      <c r="GR973" s="93"/>
      <c r="GS973" s="93"/>
      <c r="GT973" s="93"/>
      <c r="GU973" s="93"/>
      <c r="GV973" s="93"/>
      <c r="GW973" s="93"/>
      <c r="GX973" s="93"/>
      <c r="GY973" s="93"/>
      <c r="GZ973" s="93"/>
      <c r="HA973" s="93"/>
      <c r="HB973" s="93"/>
      <c r="HC973" s="93"/>
      <c r="HD973" s="93"/>
      <c r="HE973" s="93"/>
      <c r="HF973" s="93"/>
      <c r="HG973" s="93"/>
      <c r="HH973" s="93"/>
      <c r="HI973" s="93"/>
      <c r="HJ973" s="93"/>
      <c r="HK973" s="93"/>
      <c r="HL973" s="93"/>
      <c r="HM973" s="93"/>
      <c r="HN973" s="93"/>
      <c r="HO973" s="93"/>
      <c r="HP973" s="93"/>
      <c r="HQ973" s="93"/>
      <c r="HR973" s="93"/>
      <c r="HS973" s="93"/>
      <c r="HT973" s="93"/>
      <c r="HU973" s="93"/>
      <c r="HV973" s="93"/>
      <c r="HW973" s="93"/>
      <c r="HX973" s="93"/>
      <c r="HY973" s="93"/>
      <c r="HZ973" s="93"/>
      <c r="IA973" s="93"/>
      <c r="IB973" s="93"/>
      <c r="IC973" s="93"/>
      <c r="ID973" s="93"/>
      <c r="IE973" s="93"/>
      <c r="IF973" s="93"/>
      <c r="IG973" s="93"/>
      <c r="IH973" s="93"/>
      <c r="II973" s="93"/>
      <c r="IJ973" s="93"/>
      <c r="IK973" s="93"/>
      <c r="IL973" s="93"/>
      <c r="IM973" s="93"/>
      <c r="IN973" s="93"/>
      <c r="IO973" s="93"/>
      <c r="IP973" s="93"/>
      <c r="IQ973" s="93"/>
      <c r="IR973" s="93"/>
      <c r="IS973" s="93"/>
      <c r="IT973" s="93"/>
      <c r="IU973" s="93"/>
      <c r="IV973" s="93"/>
      <c r="IW973" s="93"/>
      <c r="IX973" s="93"/>
      <c r="IY973" s="93"/>
      <c r="IZ973" s="93"/>
      <c r="JA973" s="93"/>
      <c r="JB973" s="93"/>
      <c r="JC973" s="93"/>
      <c r="JD973" s="93"/>
      <c r="JE973" s="93"/>
      <c r="JF973" s="93"/>
      <c r="JG973" s="93"/>
      <c r="JH973" s="93"/>
      <c r="JI973" s="93"/>
      <c r="JJ973" s="93"/>
      <c r="JK973" s="93"/>
      <c r="JL973" s="93"/>
      <c r="JM973" s="93"/>
      <c r="JN973" s="93"/>
      <c r="JO973" s="93"/>
      <c r="JP973" s="93"/>
      <c r="JQ973" s="93"/>
      <c r="JR973" s="93"/>
      <c r="JS973" s="93"/>
    </row>
    <row r="974" spans="1:279" x14ac:dyDescent="0.25">
      <c r="A974" s="93"/>
      <c r="B974" s="93"/>
      <c r="C974" s="93"/>
      <c r="D974" s="93"/>
      <c r="E974" s="94"/>
      <c r="F974" s="191"/>
      <c r="G974" s="95"/>
      <c r="H974" s="191"/>
      <c r="I974" s="191"/>
      <c r="J974" s="96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3"/>
      <c r="BL974" s="93"/>
      <c r="BM974" s="93"/>
      <c r="BN974" s="93"/>
      <c r="BO974" s="93"/>
      <c r="BP974" s="93"/>
      <c r="BQ974" s="93"/>
      <c r="BR974" s="93"/>
      <c r="BS974" s="93"/>
      <c r="BT974" s="93"/>
      <c r="BU974" s="93"/>
      <c r="BV974" s="93"/>
      <c r="BW974" s="93"/>
      <c r="BX974" s="93"/>
      <c r="BY974" s="93"/>
      <c r="BZ974" s="93"/>
      <c r="CA974" s="93"/>
      <c r="CB974" s="93"/>
      <c r="CC974" s="93"/>
      <c r="CD974" s="93"/>
      <c r="CE974" s="93"/>
      <c r="CF974" s="93"/>
      <c r="CG974" s="93"/>
      <c r="CH974" s="93"/>
      <c r="CI974" s="93"/>
      <c r="CJ974" s="93"/>
      <c r="CK974" s="93"/>
      <c r="CL974" s="93"/>
      <c r="CM974" s="93"/>
      <c r="CN974" s="93"/>
      <c r="CO974" s="93"/>
      <c r="CP974" s="93"/>
      <c r="CQ974" s="93"/>
      <c r="CR974" s="93"/>
      <c r="CS974" s="93"/>
      <c r="CT974" s="93"/>
      <c r="CU974" s="93"/>
      <c r="CV974" s="93"/>
      <c r="CW974" s="93"/>
      <c r="CX974" s="93"/>
      <c r="CY974" s="93"/>
      <c r="CZ974" s="93"/>
      <c r="DA974" s="93"/>
      <c r="DB974" s="93"/>
      <c r="DC974" s="93"/>
      <c r="DD974" s="93"/>
      <c r="DE974" s="93"/>
      <c r="DF974" s="93"/>
      <c r="DG974" s="93"/>
      <c r="DH974" s="93"/>
      <c r="DI974" s="93"/>
      <c r="DJ974" s="93"/>
      <c r="DK974" s="93"/>
      <c r="DL974" s="93"/>
      <c r="DM974" s="93"/>
      <c r="DN974" s="93"/>
      <c r="DO974" s="93"/>
      <c r="DP974" s="93"/>
      <c r="DQ974" s="93"/>
      <c r="DR974" s="93"/>
      <c r="DS974" s="93"/>
      <c r="DT974" s="93"/>
      <c r="DU974" s="93"/>
      <c r="DV974" s="93"/>
      <c r="DW974" s="93"/>
      <c r="DX974" s="93"/>
      <c r="DY974" s="93"/>
      <c r="DZ974" s="93"/>
      <c r="EA974" s="93"/>
      <c r="EB974" s="93"/>
      <c r="EC974" s="93"/>
      <c r="ED974" s="93"/>
      <c r="EE974" s="93"/>
      <c r="EF974" s="93"/>
      <c r="EG974" s="93"/>
      <c r="EH974" s="93"/>
      <c r="EI974" s="93"/>
      <c r="EJ974" s="93"/>
      <c r="EK974" s="93"/>
      <c r="EL974" s="93"/>
      <c r="EM974" s="93"/>
      <c r="EN974" s="93"/>
      <c r="EO974" s="93"/>
      <c r="EP974" s="93"/>
      <c r="EQ974" s="93"/>
      <c r="ER974" s="93"/>
      <c r="ES974" s="93"/>
      <c r="ET974" s="93"/>
      <c r="EU974" s="93"/>
      <c r="EV974" s="93"/>
      <c r="EW974" s="93"/>
      <c r="EX974" s="93"/>
      <c r="EY974" s="93"/>
      <c r="EZ974" s="93"/>
      <c r="FA974" s="93"/>
      <c r="FB974" s="93"/>
      <c r="FC974" s="93"/>
      <c r="FD974" s="93"/>
      <c r="FE974" s="93"/>
      <c r="FF974" s="93"/>
      <c r="FG974" s="93"/>
      <c r="FH974" s="93"/>
      <c r="FI974" s="93"/>
      <c r="FJ974" s="93"/>
      <c r="FK974" s="93"/>
      <c r="FL974" s="93"/>
      <c r="FM974" s="93"/>
      <c r="FN974" s="93"/>
      <c r="FO974" s="93"/>
      <c r="FP974" s="93"/>
      <c r="FQ974" s="93"/>
      <c r="FR974" s="93"/>
      <c r="FS974" s="93"/>
      <c r="FT974" s="93"/>
      <c r="FU974" s="93"/>
      <c r="FV974" s="93"/>
      <c r="FW974" s="93"/>
      <c r="FX974" s="93"/>
      <c r="FY974" s="93"/>
      <c r="FZ974" s="93"/>
      <c r="GA974" s="93"/>
      <c r="GB974" s="93"/>
      <c r="GC974" s="93"/>
      <c r="GD974" s="93"/>
      <c r="GE974" s="93"/>
      <c r="GF974" s="93"/>
      <c r="GG974" s="93"/>
      <c r="GH974" s="93"/>
      <c r="GI974" s="93"/>
      <c r="GJ974" s="93"/>
      <c r="GK974" s="93"/>
      <c r="GL974" s="93"/>
      <c r="GM974" s="93"/>
      <c r="GN974" s="93"/>
      <c r="GO974" s="93"/>
      <c r="GP974" s="93"/>
      <c r="GQ974" s="93"/>
      <c r="GR974" s="93"/>
      <c r="GS974" s="93"/>
      <c r="GT974" s="93"/>
      <c r="GU974" s="93"/>
      <c r="GV974" s="93"/>
      <c r="GW974" s="93"/>
      <c r="GX974" s="93"/>
      <c r="GY974" s="93"/>
      <c r="GZ974" s="93"/>
      <c r="HA974" s="93"/>
      <c r="HB974" s="93"/>
      <c r="HC974" s="93"/>
      <c r="HD974" s="93"/>
      <c r="HE974" s="93"/>
      <c r="HF974" s="93"/>
      <c r="HG974" s="93"/>
      <c r="HH974" s="93"/>
      <c r="HI974" s="93"/>
      <c r="HJ974" s="93"/>
      <c r="HK974" s="93"/>
      <c r="HL974" s="93"/>
      <c r="HM974" s="93"/>
      <c r="HN974" s="93"/>
      <c r="HO974" s="93"/>
      <c r="HP974" s="93"/>
      <c r="HQ974" s="93"/>
      <c r="HR974" s="93"/>
      <c r="HS974" s="93"/>
      <c r="HT974" s="93"/>
      <c r="HU974" s="93"/>
      <c r="HV974" s="93"/>
      <c r="HW974" s="93"/>
      <c r="HX974" s="93"/>
      <c r="HY974" s="93"/>
      <c r="HZ974" s="93"/>
      <c r="IA974" s="93"/>
      <c r="IB974" s="93"/>
      <c r="IC974" s="93"/>
      <c r="ID974" s="93"/>
      <c r="IE974" s="93"/>
      <c r="IF974" s="93"/>
      <c r="IG974" s="93"/>
      <c r="IH974" s="93"/>
      <c r="II974" s="93"/>
      <c r="IJ974" s="93"/>
      <c r="IK974" s="93"/>
      <c r="IL974" s="93"/>
      <c r="IM974" s="93"/>
      <c r="IN974" s="93"/>
      <c r="IO974" s="93"/>
      <c r="IP974" s="93"/>
      <c r="IQ974" s="93"/>
      <c r="IR974" s="93"/>
      <c r="IS974" s="93"/>
      <c r="IT974" s="93"/>
      <c r="IU974" s="93"/>
      <c r="IV974" s="93"/>
      <c r="IW974" s="93"/>
      <c r="IX974" s="93"/>
      <c r="IY974" s="93"/>
      <c r="IZ974" s="93"/>
      <c r="JA974" s="93"/>
      <c r="JB974" s="93"/>
      <c r="JC974" s="93"/>
      <c r="JD974" s="93"/>
      <c r="JE974" s="93"/>
      <c r="JF974" s="93"/>
      <c r="JG974" s="93"/>
      <c r="JH974" s="93"/>
      <c r="JI974" s="93"/>
      <c r="JJ974" s="93"/>
      <c r="JK974" s="93"/>
      <c r="JL974" s="93"/>
      <c r="JM974" s="93"/>
      <c r="JN974" s="93"/>
      <c r="JO974" s="93"/>
      <c r="JP974" s="93"/>
      <c r="JQ974" s="93"/>
      <c r="JR974" s="93"/>
      <c r="JS974" s="93"/>
    </row>
    <row r="975" spans="1:279" x14ac:dyDescent="0.25">
      <c r="A975" s="93"/>
      <c r="B975" s="93"/>
      <c r="C975" s="93"/>
      <c r="D975" s="93"/>
      <c r="E975" s="94"/>
      <c r="F975" s="191"/>
      <c r="G975" s="95"/>
      <c r="H975" s="191"/>
      <c r="I975" s="191"/>
      <c r="J975" s="96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3"/>
      <c r="BL975" s="93"/>
      <c r="BM975" s="93"/>
      <c r="BN975" s="93"/>
      <c r="BO975" s="93"/>
      <c r="BP975" s="93"/>
      <c r="BQ975" s="93"/>
      <c r="BR975" s="93"/>
      <c r="BS975" s="93"/>
      <c r="BT975" s="93"/>
      <c r="BU975" s="93"/>
      <c r="BV975" s="93"/>
      <c r="BW975" s="93"/>
      <c r="BX975" s="93"/>
      <c r="BY975" s="93"/>
      <c r="BZ975" s="93"/>
      <c r="CA975" s="93"/>
      <c r="CB975" s="93"/>
      <c r="CC975" s="93"/>
      <c r="CD975" s="93"/>
      <c r="CE975" s="93"/>
      <c r="CF975" s="93"/>
      <c r="CG975" s="93"/>
      <c r="CH975" s="93"/>
      <c r="CI975" s="93"/>
      <c r="CJ975" s="93"/>
      <c r="CK975" s="93"/>
      <c r="CL975" s="93"/>
      <c r="CM975" s="93"/>
      <c r="CN975" s="93"/>
      <c r="CO975" s="93"/>
      <c r="CP975" s="93"/>
      <c r="CQ975" s="93"/>
      <c r="CR975" s="93"/>
      <c r="CS975" s="93"/>
      <c r="CT975" s="93"/>
      <c r="CU975" s="93"/>
      <c r="CV975" s="93"/>
      <c r="CW975" s="93"/>
      <c r="CX975" s="93"/>
      <c r="CY975" s="93"/>
      <c r="CZ975" s="93"/>
      <c r="DA975" s="93"/>
      <c r="DB975" s="93"/>
      <c r="DC975" s="93"/>
      <c r="DD975" s="93"/>
      <c r="DE975" s="93"/>
      <c r="DF975" s="93"/>
      <c r="DG975" s="93"/>
      <c r="DH975" s="93"/>
      <c r="DI975" s="93"/>
      <c r="DJ975" s="93"/>
      <c r="DK975" s="93"/>
      <c r="DL975" s="93"/>
      <c r="DM975" s="93"/>
      <c r="DN975" s="93"/>
      <c r="DO975" s="93"/>
      <c r="DP975" s="93"/>
      <c r="DQ975" s="93"/>
      <c r="DR975" s="93"/>
      <c r="DS975" s="93"/>
      <c r="DT975" s="93"/>
      <c r="DU975" s="93"/>
      <c r="DV975" s="93"/>
      <c r="DW975" s="93"/>
      <c r="DX975" s="93"/>
      <c r="DY975" s="93"/>
      <c r="DZ975" s="93"/>
      <c r="EA975" s="93"/>
      <c r="EB975" s="93"/>
      <c r="EC975" s="93"/>
      <c r="ED975" s="93"/>
      <c r="EE975" s="93"/>
      <c r="EF975" s="93"/>
      <c r="EG975" s="93"/>
      <c r="EH975" s="93"/>
      <c r="EI975" s="93"/>
      <c r="EJ975" s="93"/>
      <c r="EK975" s="93"/>
      <c r="EL975" s="93"/>
      <c r="EM975" s="93"/>
      <c r="EN975" s="93"/>
      <c r="EO975" s="93"/>
      <c r="EP975" s="93"/>
      <c r="EQ975" s="93"/>
      <c r="ER975" s="93"/>
      <c r="ES975" s="93"/>
      <c r="ET975" s="93"/>
      <c r="EU975" s="93"/>
      <c r="EV975" s="93"/>
      <c r="EW975" s="93"/>
      <c r="EX975" s="93"/>
      <c r="EY975" s="93"/>
      <c r="EZ975" s="93"/>
      <c r="FA975" s="93"/>
      <c r="FB975" s="93"/>
      <c r="FC975" s="93"/>
      <c r="FD975" s="93"/>
      <c r="FE975" s="93"/>
      <c r="FF975" s="93"/>
      <c r="FG975" s="93"/>
      <c r="FH975" s="93"/>
      <c r="FI975" s="93"/>
      <c r="FJ975" s="93"/>
      <c r="FK975" s="93"/>
      <c r="FL975" s="93"/>
      <c r="FM975" s="93"/>
      <c r="FN975" s="93"/>
      <c r="FO975" s="93"/>
      <c r="FP975" s="93"/>
      <c r="FQ975" s="93"/>
      <c r="FR975" s="93"/>
      <c r="FS975" s="93"/>
      <c r="FT975" s="93"/>
      <c r="FU975" s="93"/>
      <c r="FV975" s="93"/>
      <c r="FW975" s="93"/>
      <c r="FX975" s="93"/>
      <c r="FY975" s="93"/>
      <c r="FZ975" s="93"/>
      <c r="GA975" s="93"/>
      <c r="GB975" s="93"/>
      <c r="GC975" s="93"/>
      <c r="GD975" s="93"/>
      <c r="GE975" s="93"/>
      <c r="GF975" s="93"/>
      <c r="GG975" s="93"/>
      <c r="GH975" s="93"/>
      <c r="GI975" s="93"/>
      <c r="GJ975" s="93"/>
      <c r="GK975" s="93"/>
      <c r="GL975" s="93"/>
      <c r="GM975" s="93"/>
      <c r="GN975" s="93"/>
      <c r="GO975" s="93"/>
      <c r="GP975" s="93"/>
      <c r="GQ975" s="93"/>
      <c r="GR975" s="93"/>
      <c r="GS975" s="93"/>
      <c r="GT975" s="93"/>
      <c r="GU975" s="93"/>
      <c r="GV975" s="93"/>
      <c r="GW975" s="93"/>
      <c r="GX975" s="93"/>
      <c r="GY975" s="93"/>
      <c r="GZ975" s="93"/>
      <c r="HA975" s="93"/>
      <c r="HB975" s="93"/>
      <c r="HC975" s="93"/>
      <c r="HD975" s="93"/>
      <c r="HE975" s="93"/>
      <c r="HF975" s="93"/>
      <c r="HG975" s="93"/>
      <c r="HH975" s="93"/>
      <c r="HI975" s="93"/>
      <c r="HJ975" s="93"/>
      <c r="HK975" s="93"/>
      <c r="HL975" s="93"/>
      <c r="HM975" s="93"/>
      <c r="HN975" s="93"/>
      <c r="HO975" s="93"/>
      <c r="HP975" s="93"/>
      <c r="HQ975" s="93"/>
      <c r="HR975" s="93"/>
      <c r="HS975" s="93"/>
      <c r="HT975" s="93"/>
      <c r="HU975" s="93"/>
      <c r="HV975" s="93"/>
      <c r="HW975" s="93"/>
      <c r="HX975" s="93"/>
      <c r="HY975" s="93"/>
      <c r="HZ975" s="93"/>
      <c r="IA975" s="93"/>
      <c r="IB975" s="93"/>
      <c r="IC975" s="93"/>
      <c r="ID975" s="93"/>
      <c r="IE975" s="93"/>
      <c r="IF975" s="93"/>
      <c r="IG975" s="93"/>
      <c r="IH975" s="93"/>
      <c r="II975" s="93"/>
      <c r="IJ975" s="93"/>
      <c r="IK975" s="93"/>
      <c r="IL975" s="93"/>
      <c r="IM975" s="93"/>
      <c r="IN975" s="93"/>
      <c r="IO975" s="93"/>
      <c r="IP975" s="93"/>
      <c r="IQ975" s="93"/>
      <c r="IR975" s="93"/>
      <c r="IS975" s="93"/>
      <c r="IT975" s="93"/>
      <c r="IU975" s="93"/>
      <c r="IV975" s="93"/>
      <c r="IW975" s="93"/>
      <c r="IX975" s="93"/>
      <c r="IY975" s="93"/>
      <c r="IZ975" s="93"/>
      <c r="JA975" s="93"/>
      <c r="JB975" s="93"/>
      <c r="JC975" s="93"/>
      <c r="JD975" s="93"/>
      <c r="JE975" s="93"/>
      <c r="JF975" s="93"/>
      <c r="JG975" s="93"/>
      <c r="JH975" s="93"/>
      <c r="JI975" s="93"/>
      <c r="JJ975" s="93"/>
      <c r="JK975" s="93"/>
      <c r="JL975" s="93"/>
      <c r="JM975" s="93"/>
      <c r="JN975" s="93"/>
      <c r="JO975" s="93"/>
      <c r="JP975" s="93"/>
      <c r="JQ975" s="93"/>
      <c r="JR975" s="93"/>
      <c r="JS975" s="93"/>
    </row>
    <row r="976" spans="1:279" x14ac:dyDescent="0.25">
      <c r="A976" s="93"/>
      <c r="B976" s="93"/>
      <c r="C976" s="93"/>
      <c r="D976" s="93"/>
      <c r="E976" s="94"/>
      <c r="F976" s="191"/>
      <c r="G976" s="95"/>
      <c r="H976" s="191"/>
      <c r="I976" s="191"/>
      <c r="J976" s="96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3"/>
      <c r="BL976" s="93"/>
      <c r="BM976" s="93"/>
      <c r="BN976" s="93"/>
      <c r="BO976" s="93"/>
      <c r="BP976" s="93"/>
      <c r="BQ976" s="93"/>
      <c r="BR976" s="93"/>
      <c r="BS976" s="93"/>
      <c r="BT976" s="93"/>
      <c r="BU976" s="93"/>
      <c r="BV976" s="93"/>
      <c r="BW976" s="93"/>
      <c r="BX976" s="93"/>
      <c r="BY976" s="93"/>
      <c r="BZ976" s="93"/>
      <c r="CA976" s="93"/>
      <c r="CB976" s="93"/>
      <c r="CC976" s="93"/>
      <c r="CD976" s="93"/>
      <c r="CE976" s="93"/>
      <c r="CF976" s="93"/>
      <c r="CG976" s="93"/>
      <c r="CH976" s="93"/>
      <c r="CI976" s="93"/>
      <c r="CJ976" s="93"/>
      <c r="CK976" s="93"/>
      <c r="CL976" s="93"/>
      <c r="CM976" s="93"/>
      <c r="CN976" s="93"/>
      <c r="CO976" s="93"/>
      <c r="CP976" s="93"/>
      <c r="CQ976" s="93"/>
      <c r="CR976" s="93"/>
      <c r="CS976" s="93"/>
      <c r="CT976" s="93"/>
      <c r="CU976" s="93"/>
      <c r="CV976" s="93"/>
      <c r="CW976" s="93"/>
      <c r="CX976" s="93"/>
      <c r="CY976" s="93"/>
      <c r="CZ976" s="93"/>
      <c r="DA976" s="93"/>
      <c r="DB976" s="93"/>
      <c r="DC976" s="93"/>
      <c r="DD976" s="93"/>
      <c r="DE976" s="93"/>
      <c r="DF976" s="93"/>
      <c r="DG976" s="93"/>
      <c r="DH976" s="93"/>
      <c r="DI976" s="93"/>
      <c r="DJ976" s="93"/>
      <c r="DK976" s="93"/>
      <c r="DL976" s="93"/>
      <c r="DM976" s="93"/>
      <c r="DN976" s="93"/>
      <c r="DO976" s="93"/>
      <c r="DP976" s="93"/>
      <c r="DQ976" s="93"/>
      <c r="DR976" s="93"/>
      <c r="DS976" s="93"/>
      <c r="DT976" s="93"/>
      <c r="DU976" s="93"/>
      <c r="DV976" s="93"/>
      <c r="DW976" s="93"/>
      <c r="DX976" s="93"/>
      <c r="DY976" s="93"/>
      <c r="DZ976" s="93"/>
      <c r="EA976" s="93"/>
      <c r="EB976" s="93"/>
      <c r="EC976" s="93"/>
      <c r="ED976" s="93"/>
      <c r="EE976" s="93"/>
      <c r="EF976" s="93"/>
      <c r="EG976" s="93"/>
      <c r="EH976" s="93"/>
      <c r="EI976" s="93"/>
      <c r="EJ976" s="93"/>
      <c r="EK976" s="93"/>
      <c r="EL976" s="93"/>
      <c r="EM976" s="93"/>
      <c r="EN976" s="93"/>
      <c r="EO976" s="93"/>
      <c r="EP976" s="93"/>
      <c r="EQ976" s="93"/>
      <c r="ER976" s="93"/>
      <c r="ES976" s="93"/>
      <c r="ET976" s="93"/>
      <c r="EU976" s="93"/>
      <c r="EV976" s="93"/>
      <c r="EW976" s="93"/>
      <c r="EX976" s="93"/>
      <c r="EY976" s="93"/>
      <c r="EZ976" s="93"/>
      <c r="FA976" s="93"/>
      <c r="FB976" s="93"/>
      <c r="FC976" s="93"/>
      <c r="FD976" s="93"/>
      <c r="FE976" s="93"/>
      <c r="FF976" s="93"/>
      <c r="FG976" s="93"/>
      <c r="FH976" s="93"/>
      <c r="FI976" s="93"/>
      <c r="FJ976" s="93"/>
      <c r="FK976" s="93"/>
      <c r="FL976" s="93"/>
      <c r="FM976" s="93"/>
      <c r="FN976" s="93"/>
      <c r="FO976" s="93"/>
      <c r="FP976" s="93"/>
      <c r="FQ976" s="93"/>
      <c r="FR976" s="93"/>
      <c r="FS976" s="93"/>
      <c r="FT976" s="93"/>
      <c r="FU976" s="93"/>
      <c r="FV976" s="93"/>
      <c r="FW976" s="93"/>
      <c r="FX976" s="93"/>
      <c r="FY976" s="93"/>
      <c r="FZ976" s="93"/>
      <c r="GA976" s="93"/>
      <c r="GB976" s="93"/>
      <c r="GC976" s="93"/>
      <c r="GD976" s="93"/>
      <c r="GE976" s="93"/>
      <c r="GF976" s="93"/>
      <c r="GG976" s="93"/>
      <c r="GH976" s="93"/>
      <c r="GI976" s="93"/>
      <c r="GJ976" s="93"/>
      <c r="GK976" s="93"/>
      <c r="GL976" s="93"/>
      <c r="GM976" s="93"/>
      <c r="GN976" s="93"/>
      <c r="GO976" s="93"/>
      <c r="GP976" s="93"/>
      <c r="GQ976" s="93"/>
      <c r="GR976" s="93"/>
      <c r="GS976" s="93"/>
      <c r="GT976" s="93"/>
      <c r="GU976" s="93"/>
      <c r="GV976" s="93"/>
      <c r="GW976" s="93"/>
      <c r="GX976" s="93"/>
      <c r="GY976" s="93"/>
      <c r="GZ976" s="93"/>
      <c r="HA976" s="93"/>
      <c r="HB976" s="93"/>
      <c r="HC976" s="93"/>
      <c r="HD976" s="93"/>
      <c r="HE976" s="93"/>
      <c r="HF976" s="93"/>
      <c r="HG976" s="93"/>
      <c r="HH976" s="93"/>
      <c r="HI976" s="93"/>
      <c r="HJ976" s="93"/>
      <c r="HK976" s="93"/>
      <c r="HL976" s="93"/>
      <c r="HM976" s="93"/>
      <c r="HN976" s="93"/>
      <c r="HO976" s="93"/>
      <c r="HP976" s="93"/>
      <c r="HQ976" s="93"/>
      <c r="HR976" s="93"/>
      <c r="HS976" s="93"/>
      <c r="HT976" s="93"/>
      <c r="HU976" s="93"/>
      <c r="HV976" s="93"/>
      <c r="HW976" s="93"/>
      <c r="HX976" s="93"/>
      <c r="HY976" s="93"/>
      <c r="HZ976" s="93"/>
      <c r="IA976" s="93"/>
      <c r="IB976" s="93"/>
      <c r="IC976" s="93"/>
      <c r="ID976" s="93"/>
      <c r="IE976" s="93"/>
      <c r="IF976" s="93"/>
      <c r="IG976" s="93"/>
      <c r="IH976" s="93"/>
      <c r="II976" s="93"/>
      <c r="IJ976" s="93"/>
      <c r="IK976" s="93"/>
      <c r="IL976" s="93"/>
      <c r="IM976" s="93"/>
      <c r="IN976" s="93"/>
      <c r="IO976" s="93"/>
      <c r="IP976" s="93"/>
      <c r="IQ976" s="93"/>
      <c r="IR976" s="93"/>
      <c r="IS976" s="93"/>
      <c r="IT976" s="93"/>
      <c r="IU976" s="93"/>
      <c r="IV976" s="93"/>
      <c r="IW976" s="93"/>
      <c r="IX976" s="93"/>
      <c r="IY976" s="93"/>
      <c r="IZ976" s="93"/>
      <c r="JA976" s="93"/>
      <c r="JB976" s="93"/>
      <c r="JC976" s="93"/>
      <c r="JD976" s="93"/>
      <c r="JE976" s="93"/>
      <c r="JF976" s="93"/>
      <c r="JG976" s="93"/>
      <c r="JH976" s="93"/>
      <c r="JI976" s="93"/>
      <c r="JJ976" s="93"/>
      <c r="JK976" s="93"/>
      <c r="JL976" s="93"/>
      <c r="JM976" s="93"/>
      <c r="JN976" s="93"/>
      <c r="JO976" s="93"/>
      <c r="JP976" s="93"/>
      <c r="JQ976" s="93"/>
      <c r="JR976" s="93"/>
      <c r="JS976" s="93"/>
    </row>
    <row r="977" spans="1:279" x14ac:dyDescent="0.25">
      <c r="A977" s="93"/>
      <c r="B977" s="93"/>
      <c r="C977" s="93"/>
      <c r="D977" s="93"/>
      <c r="E977" s="94"/>
      <c r="F977" s="191"/>
      <c r="G977" s="95"/>
      <c r="H977" s="191"/>
      <c r="I977" s="191"/>
      <c r="J977" s="96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3"/>
      <c r="BL977" s="93"/>
      <c r="BM977" s="93"/>
      <c r="BN977" s="93"/>
      <c r="BO977" s="93"/>
      <c r="BP977" s="93"/>
      <c r="BQ977" s="93"/>
      <c r="BR977" s="93"/>
      <c r="BS977" s="93"/>
      <c r="BT977" s="93"/>
      <c r="BU977" s="93"/>
      <c r="BV977" s="93"/>
      <c r="BW977" s="93"/>
      <c r="BX977" s="93"/>
      <c r="BY977" s="93"/>
      <c r="BZ977" s="93"/>
      <c r="CA977" s="93"/>
      <c r="CB977" s="93"/>
      <c r="CC977" s="93"/>
      <c r="CD977" s="93"/>
      <c r="CE977" s="93"/>
      <c r="CF977" s="93"/>
      <c r="CG977" s="93"/>
      <c r="CH977" s="93"/>
      <c r="CI977" s="93"/>
      <c r="CJ977" s="93"/>
      <c r="CK977" s="93"/>
      <c r="CL977" s="93"/>
      <c r="CM977" s="93"/>
      <c r="CN977" s="93"/>
      <c r="CO977" s="93"/>
      <c r="CP977" s="93"/>
      <c r="CQ977" s="93"/>
      <c r="CR977" s="93"/>
      <c r="CS977" s="93"/>
      <c r="CT977" s="93"/>
      <c r="CU977" s="93"/>
      <c r="CV977" s="93"/>
      <c r="CW977" s="93"/>
      <c r="CX977" s="93"/>
      <c r="CY977" s="93"/>
      <c r="CZ977" s="93"/>
      <c r="DA977" s="93"/>
      <c r="DB977" s="93"/>
      <c r="DC977" s="93"/>
      <c r="DD977" s="93"/>
      <c r="DE977" s="93"/>
      <c r="DF977" s="93"/>
      <c r="DG977" s="93"/>
      <c r="DH977" s="93"/>
      <c r="DI977" s="93"/>
      <c r="DJ977" s="93"/>
      <c r="DK977" s="93"/>
      <c r="DL977" s="93"/>
      <c r="DM977" s="93"/>
      <c r="DN977" s="93"/>
      <c r="DO977" s="93"/>
      <c r="DP977" s="93"/>
      <c r="DQ977" s="93"/>
      <c r="DR977" s="93"/>
      <c r="DS977" s="93"/>
      <c r="DT977" s="93"/>
      <c r="DU977" s="93"/>
      <c r="DV977" s="93"/>
      <c r="DW977" s="93"/>
      <c r="DX977" s="93"/>
      <c r="DY977" s="93"/>
      <c r="DZ977" s="93"/>
      <c r="EA977" s="93"/>
      <c r="EB977" s="93"/>
      <c r="EC977" s="93"/>
      <c r="ED977" s="93"/>
      <c r="EE977" s="93"/>
      <c r="EF977" s="93"/>
      <c r="EG977" s="93"/>
      <c r="EH977" s="93"/>
      <c r="EI977" s="93"/>
      <c r="EJ977" s="93"/>
      <c r="EK977" s="93"/>
      <c r="EL977" s="93"/>
      <c r="EM977" s="93"/>
      <c r="EN977" s="93"/>
      <c r="EO977" s="93"/>
      <c r="EP977" s="93"/>
      <c r="EQ977" s="93"/>
      <c r="ER977" s="93"/>
      <c r="ES977" s="93"/>
      <c r="ET977" s="93"/>
      <c r="EU977" s="93"/>
      <c r="EV977" s="93"/>
      <c r="EW977" s="93"/>
      <c r="EX977" s="93"/>
      <c r="EY977" s="93"/>
      <c r="EZ977" s="93"/>
      <c r="FA977" s="93"/>
      <c r="FB977" s="93"/>
      <c r="FC977" s="93"/>
      <c r="FD977" s="93"/>
      <c r="FE977" s="93"/>
      <c r="FF977" s="93"/>
      <c r="FG977" s="93"/>
      <c r="FH977" s="93"/>
      <c r="FI977" s="93"/>
      <c r="FJ977" s="93"/>
      <c r="FK977" s="93"/>
      <c r="FL977" s="93"/>
      <c r="FM977" s="93"/>
      <c r="FN977" s="93"/>
      <c r="FO977" s="93"/>
      <c r="FP977" s="93"/>
      <c r="FQ977" s="93"/>
      <c r="FR977" s="93"/>
      <c r="FS977" s="93"/>
      <c r="FT977" s="93"/>
      <c r="FU977" s="93"/>
      <c r="FV977" s="93"/>
      <c r="FW977" s="93"/>
      <c r="FX977" s="93"/>
      <c r="FY977" s="93"/>
      <c r="FZ977" s="93"/>
      <c r="GA977" s="93"/>
      <c r="GB977" s="93"/>
      <c r="GC977" s="93"/>
      <c r="GD977" s="93"/>
      <c r="GE977" s="93"/>
      <c r="GF977" s="93"/>
      <c r="GG977" s="93"/>
      <c r="GH977" s="93"/>
      <c r="GI977" s="93"/>
      <c r="GJ977" s="93"/>
      <c r="GK977" s="93"/>
      <c r="GL977" s="93"/>
      <c r="GM977" s="93"/>
      <c r="GN977" s="93"/>
      <c r="GO977" s="93"/>
      <c r="GP977" s="93"/>
      <c r="GQ977" s="93"/>
      <c r="GR977" s="93"/>
      <c r="GS977" s="93"/>
      <c r="GT977" s="93"/>
      <c r="GU977" s="93"/>
      <c r="GV977" s="93"/>
      <c r="GW977" s="93"/>
      <c r="GX977" s="93"/>
      <c r="GY977" s="93"/>
      <c r="GZ977" s="93"/>
      <c r="HA977" s="93"/>
      <c r="HB977" s="93"/>
      <c r="HC977" s="93"/>
      <c r="HD977" s="93"/>
      <c r="HE977" s="93"/>
      <c r="HF977" s="93"/>
      <c r="HG977" s="93"/>
      <c r="HH977" s="93"/>
      <c r="HI977" s="93"/>
      <c r="HJ977" s="93"/>
      <c r="HK977" s="93"/>
      <c r="HL977" s="93"/>
      <c r="HM977" s="93"/>
      <c r="HN977" s="93"/>
      <c r="HO977" s="93"/>
      <c r="HP977" s="93"/>
      <c r="HQ977" s="93"/>
      <c r="HR977" s="93"/>
      <c r="HS977" s="93"/>
      <c r="HT977" s="93"/>
      <c r="HU977" s="93"/>
      <c r="HV977" s="93"/>
      <c r="HW977" s="93"/>
      <c r="HX977" s="93"/>
      <c r="HY977" s="93"/>
      <c r="HZ977" s="93"/>
      <c r="IA977" s="93"/>
      <c r="IB977" s="93"/>
      <c r="IC977" s="93"/>
      <c r="ID977" s="93"/>
      <c r="IE977" s="93"/>
      <c r="IF977" s="93"/>
      <c r="IG977" s="93"/>
      <c r="IH977" s="93"/>
      <c r="II977" s="93"/>
      <c r="IJ977" s="93"/>
      <c r="IK977" s="93"/>
      <c r="IL977" s="93"/>
      <c r="IM977" s="93"/>
      <c r="IN977" s="93"/>
      <c r="IO977" s="93"/>
      <c r="IP977" s="93"/>
      <c r="IQ977" s="93"/>
      <c r="IR977" s="93"/>
      <c r="IS977" s="93"/>
      <c r="IT977" s="93"/>
      <c r="IU977" s="93"/>
      <c r="IV977" s="93"/>
      <c r="IW977" s="93"/>
      <c r="IX977" s="93"/>
      <c r="IY977" s="93"/>
      <c r="IZ977" s="93"/>
      <c r="JA977" s="93"/>
      <c r="JB977" s="93"/>
      <c r="JC977" s="93"/>
      <c r="JD977" s="93"/>
      <c r="JE977" s="93"/>
      <c r="JF977" s="93"/>
      <c r="JG977" s="93"/>
      <c r="JH977" s="93"/>
      <c r="JI977" s="93"/>
      <c r="JJ977" s="93"/>
      <c r="JK977" s="93"/>
      <c r="JL977" s="93"/>
      <c r="JM977" s="93"/>
      <c r="JN977" s="93"/>
      <c r="JO977" s="93"/>
      <c r="JP977" s="93"/>
      <c r="JQ977" s="93"/>
      <c r="JR977" s="93"/>
      <c r="JS977" s="93"/>
    </row>
    <row r="978" spans="1:279" x14ac:dyDescent="0.25">
      <c r="A978" s="93"/>
      <c r="B978" s="93"/>
      <c r="C978" s="93"/>
      <c r="D978" s="93"/>
      <c r="E978" s="94"/>
      <c r="F978" s="191"/>
      <c r="G978" s="95"/>
      <c r="H978" s="191"/>
      <c r="I978" s="191"/>
      <c r="J978" s="96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  <c r="CM978" s="93"/>
      <c r="CN978" s="93"/>
      <c r="CO978" s="93"/>
      <c r="CP978" s="93"/>
      <c r="CQ978" s="93"/>
      <c r="CR978" s="93"/>
      <c r="CS978" s="93"/>
      <c r="CT978" s="93"/>
      <c r="CU978" s="93"/>
      <c r="CV978" s="93"/>
      <c r="CW978" s="93"/>
      <c r="CX978" s="93"/>
      <c r="CY978" s="93"/>
      <c r="CZ978" s="93"/>
      <c r="DA978" s="93"/>
      <c r="DB978" s="93"/>
      <c r="DC978" s="93"/>
      <c r="DD978" s="93"/>
      <c r="DE978" s="93"/>
      <c r="DF978" s="93"/>
      <c r="DG978" s="93"/>
      <c r="DH978" s="93"/>
      <c r="DI978" s="93"/>
      <c r="DJ978" s="93"/>
      <c r="DK978" s="93"/>
      <c r="DL978" s="93"/>
      <c r="DM978" s="93"/>
      <c r="DN978" s="93"/>
      <c r="DO978" s="93"/>
      <c r="DP978" s="93"/>
      <c r="DQ978" s="93"/>
      <c r="DR978" s="93"/>
      <c r="DS978" s="93"/>
      <c r="DT978" s="93"/>
      <c r="DU978" s="93"/>
      <c r="DV978" s="93"/>
      <c r="DW978" s="93"/>
      <c r="DX978" s="93"/>
      <c r="DY978" s="93"/>
      <c r="DZ978" s="93"/>
      <c r="EA978" s="93"/>
      <c r="EB978" s="93"/>
      <c r="EC978" s="93"/>
      <c r="ED978" s="93"/>
      <c r="EE978" s="93"/>
      <c r="EF978" s="93"/>
      <c r="EG978" s="93"/>
      <c r="EH978" s="93"/>
      <c r="EI978" s="93"/>
      <c r="EJ978" s="93"/>
      <c r="EK978" s="93"/>
      <c r="EL978" s="93"/>
      <c r="EM978" s="93"/>
      <c r="EN978" s="93"/>
      <c r="EO978" s="93"/>
      <c r="EP978" s="93"/>
      <c r="EQ978" s="93"/>
      <c r="ER978" s="93"/>
      <c r="ES978" s="93"/>
      <c r="ET978" s="93"/>
      <c r="EU978" s="93"/>
      <c r="EV978" s="93"/>
      <c r="EW978" s="93"/>
      <c r="EX978" s="93"/>
      <c r="EY978" s="93"/>
      <c r="EZ978" s="93"/>
      <c r="FA978" s="93"/>
      <c r="FB978" s="93"/>
      <c r="FC978" s="93"/>
      <c r="FD978" s="93"/>
      <c r="FE978" s="93"/>
      <c r="FF978" s="93"/>
      <c r="FG978" s="93"/>
      <c r="FH978" s="93"/>
      <c r="FI978" s="93"/>
      <c r="FJ978" s="93"/>
      <c r="FK978" s="93"/>
      <c r="FL978" s="93"/>
      <c r="FM978" s="93"/>
      <c r="FN978" s="93"/>
      <c r="FO978" s="93"/>
      <c r="FP978" s="93"/>
      <c r="FQ978" s="93"/>
      <c r="FR978" s="93"/>
      <c r="FS978" s="93"/>
      <c r="FT978" s="93"/>
      <c r="FU978" s="93"/>
      <c r="FV978" s="93"/>
      <c r="FW978" s="93"/>
      <c r="FX978" s="93"/>
      <c r="FY978" s="93"/>
      <c r="FZ978" s="93"/>
      <c r="GA978" s="93"/>
      <c r="GB978" s="93"/>
      <c r="GC978" s="93"/>
      <c r="GD978" s="93"/>
      <c r="GE978" s="93"/>
      <c r="GF978" s="93"/>
      <c r="GG978" s="93"/>
      <c r="GH978" s="93"/>
      <c r="GI978" s="93"/>
      <c r="GJ978" s="93"/>
      <c r="GK978" s="93"/>
      <c r="GL978" s="93"/>
      <c r="GM978" s="93"/>
      <c r="GN978" s="93"/>
      <c r="GO978" s="93"/>
      <c r="GP978" s="93"/>
      <c r="GQ978" s="93"/>
      <c r="GR978" s="93"/>
      <c r="GS978" s="93"/>
      <c r="GT978" s="93"/>
      <c r="GU978" s="93"/>
      <c r="GV978" s="93"/>
      <c r="GW978" s="93"/>
      <c r="GX978" s="93"/>
      <c r="GY978" s="93"/>
      <c r="GZ978" s="93"/>
      <c r="HA978" s="93"/>
      <c r="HB978" s="93"/>
      <c r="HC978" s="93"/>
      <c r="HD978" s="93"/>
      <c r="HE978" s="93"/>
      <c r="HF978" s="93"/>
      <c r="HG978" s="93"/>
      <c r="HH978" s="93"/>
      <c r="HI978" s="93"/>
      <c r="HJ978" s="93"/>
      <c r="HK978" s="93"/>
      <c r="HL978" s="93"/>
      <c r="HM978" s="93"/>
      <c r="HN978" s="93"/>
      <c r="HO978" s="93"/>
      <c r="HP978" s="93"/>
      <c r="HQ978" s="93"/>
      <c r="HR978" s="93"/>
      <c r="HS978" s="93"/>
      <c r="HT978" s="93"/>
      <c r="HU978" s="93"/>
      <c r="HV978" s="93"/>
      <c r="HW978" s="93"/>
      <c r="HX978" s="93"/>
      <c r="HY978" s="93"/>
      <c r="HZ978" s="93"/>
      <c r="IA978" s="93"/>
      <c r="IB978" s="93"/>
      <c r="IC978" s="93"/>
      <c r="ID978" s="93"/>
      <c r="IE978" s="93"/>
      <c r="IF978" s="93"/>
      <c r="IG978" s="93"/>
      <c r="IH978" s="93"/>
      <c r="II978" s="93"/>
      <c r="IJ978" s="93"/>
      <c r="IK978" s="93"/>
      <c r="IL978" s="93"/>
      <c r="IM978" s="93"/>
      <c r="IN978" s="93"/>
      <c r="IO978" s="93"/>
      <c r="IP978" s="93"/>
      <c r="IQ978" s="93"/>
      <c r="IR978" s="93"/>
      <c r="IS978" s="93"/>
      <c r="IT978" s="93"/>
      <c r="IU978" s="93"/>
      <c r="IV978" s="93"/>
      <c r="IW978" s="93"/>
      <c r="IX978" s="93"/>
      <c r="IY978" s="93"/>
      <c r="IZ978" s="93"/>
      <c r="JA978" s="93"/>
      <c r="JB978" s="93"/>
      <c r="JC978" s="93"/>
      <c r="JD978" s="93"/>
      <c r="JE978" s="93"/>
      <c r="JF978" s="93"/>
      <c r="JG978" s="93"/>
      <c r="JH978" s="93"/>
      <c r="JI978" s="93"/>
      <c r="JJ978" s="93"/>
      <c r="JK978" s="93"/>
      <c r="JL978" s="93"/>
      <c r="JM978" s="93"/>
      <c r="JN978" s="93"/>
      <c r="JO978" s="93"/>
      <c r="JP978" s="93"/>
      <c r="JQ978" s="93"/>
      <c r="JR978" s="93"/>
      <c r="JS978" s="93"/>
    </row>
    <row r="979" spans="1:279" x14ac:dyDescent="0.25">
      <c r="A979" s="93"/>
      <c r="B979" s="93"/>
      <c r="C979" s="93"/>
      <c r="D979" s="93"/>
      <c r="E979" s="94"/>
      <c r="F979" s="191"/>
      <c r="G979" s="95"/>
      <c r="H979" s="191"/>
      <c r="I979" s="191"/>
      <c r="J979" s="96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  <c r="CM979" s="93"/>
      <c r="CN979" s="93"/>
      <c r="CO979" s="93"/>
      <c r="CP979" s="93"/>
      <c r="CQ979" s="93"/>
      <c r="CR979" s="93"/>
      <c r="CS979" s="93"/>
      <c r="CT979" s="93"/>
      <c r="CU979" s="93"/>
      <c r="CV979" s="93"/>
      <c r="CW979" s="93"/>
      <c r="CX979" s="93"/>
      <c r="CY979" s="93"/>
      <c r="CZ979" s="93"/>
      <c r="DA979" s="93"/>
      <c r="DB979" s="93"/>
      <c r="DC979" s="93"/>
      <c r="DD979" s="93"/>
      <c r="DE979" s="93"/>
      <c r="DF979" s="93"/>
      <c r="DG979" s="93"/>
      <c r="DH979" s="93"/>
      <c r="DI979" s="93"/>
      <c r="DJ979" s="93"/>
      <c r="DK979" s="93"/>
      <c r="DL979" s="93"/>
      <c r="DM979" s="93"/>
      <c r="DN979" s="93"/>
      <c r="DO979" s="93"/>
      <c r="DP979" s="93"/>
      <c r="DQ979" s="93"/>
      <c r="DR979" s="93"/>
      <c r="DS979" s="93"/>
      <c r="DT979" s="93"/>
      <c r="DU979" s="93"/>
      <c r="DV979" s="93"/>
      <c r="DW979" s="93"/>
      <c r="DX979" s="93"/>
      <c r="DY979" s="93"/>
      <c r="DZ979" s="93"/>
      <c r="EA979" s="93"/>
      <c r="EB979" s="93"/>
      <c r="EC979" s="93"/>
      <c r="ED979" s="93"/>
      <c r="EE979" s="93"/>
      <c r="EF979" s="93"/>
      <c r="EG979" s="93"/>
      <c r="EH979" s="93"/>
      <c r="EI979" s="93"/>
      <c r="EJ979" s="93"/>
      <c r="EK979" s="93"/>
      <c r="EL979" s="93"/>
      <c r="EM979" s="93"/>
      <c r="EN979" s="93"/>
      <c r="EO979" s="93"/>
      <c r="EP979" s="93"/>
      <c r="EQ979" s="93"/>
      <c r="ER979" s="93"/>
      <c r="ES979" s="93"/>
      <c r="ET979" s="93"/>
      <c r="EU979" s="93"/>
      <c r="EV979" s="93"/>
      <c r="EW979" s="93"/>
      <c r="EX979" s="93"/>
      <c r="EY979" s="93"/>
      <c r="EZ979" s="93"/>
      <c r="FA979" s="93"/>
      <c r="FB979" s="93"/>
      <c r="FC979" s="93"/>
      <c r="FD979" s="93"/>
      <c r="FE979" s="93"/>
      <c r="FF979" s="93"/>
      <c r="FG979" s="93"/>
      <c r="FH979" s="93"/>
      <c r="FI979" s="93"/>
      <c r="FJ979" s="93"/>
      <c r="FK979" s="93"/>
      <c r="FL979" s="93"/>
      <c r="FM979" s="93"/>
      <c r="FN979" s="93"/>
      <c r="FO979" s="93"/>
      <c r="FP979" s="93"/>
      <c r="FQ979" s="93"/>
      <c r="FR979" s="93"/>
      <c r="FS979" s="93"/>
      <c r="FT979" s="93"/>
      <c r="FU979" s="93"/>
      <c r="FV979" s="93"/>
      <c r="FW979" s="93"/>
      <c r="FX979" s="93"/>
      <c r="FY979" s="93"/>
      <c r="FZ979" s="93"/>
      <c r="GA979" s="93"/>
      <c r="GB979" s="93"/>
      <c r="GC979" s="93"/>
      <c r="GD979" s="93"/>
      <c r="GE979" s="93"/>
      <c r="GF979" s="93"/>
      <c r="GG979" s="93"/>
      <c r="GH979" s="93"/>
      <c r="GI979" s="93"/>
      <c r="GJ979" s="93"/>
      <c r="GK979" s="93"/>
      <c r="GL979" s="93"/>
      <c r="GM979" s="93"/>
      <c r="GN979" s="93"/>
      <c r="GO979" s="93"/>
      <c r="GP979" s="93"/>
      <c r="GQ979" s="93"/>
      <c r="GR979" s="93"/>
      <c r="GS979" s="93"/>
      <c r="GT979" s="93"/>
      <c r="GU979" s="93"/>
      <c r="GV979" s="93"/>
      <c r="GW979" s="93"/>
      <c r="GX979" s="93"/>
      <c r="GY979" s="93"/>
      <c r="GZ979" s="93"/>
      <c r="HA979" s="93"/>
      <c r="HB979" s="93"/>
      <c r="HC979" s="93"/>
      <c r="HD979" s="93"/>
      <c r="HE979" s="93"/>
      <c r="HF979" s="93"/>
      <c r="HG979" s="93"/>
      <c r="HH979" s="93"/>
      <c r="HI979" s="93"/>
      <c r="HJ979" s="93"/>
      <c r="HK979" s="93"/>
      <c r="HL979" s="93"/>
      <c r="HM979" s="93"/>
      <c r="HN979" s="93"/>
      <c r="HO979" s="93"/>
      <c r="HP979" s="93"/>
      <c r="HQ979" s="93"/>
      <c r="HR979" s="93"/>
      <c r="HS979" s="93"/>
      <c r="HT979" s="93"/>
      <c r="HU979" s="93"/>
      <c r="HV979" s="93"/>
      <c r="HW979" s="93"/>
      <c r="HX979" s="93"/>
      <c r="HY979" s="93"/>
      <c r="HZ979" s="93"/>
      <c r="IA979" s="93"/>
      <c r="IB979" s="93"/>
      <c r="IC979" s="93"/>
      <c r="ID979" s="93"/>
      <c r="IE979" s="93"/>
      <c r="IF979" s="93"/>
      <c r="IG979" s="93"/>
      <c r="IH979" s="93"/>
      <c r="II979" s="93"/>
      <c r="IJ979" s="93"/>
      <c r="IK979" s="93"/>
      <c r="IL979" s="93"/>
      <c r="IM979" s="93"/>
      <c r="IN979" s="93"/>
      <c r="IO979" s="93"/>
      <c r="IP979" s="93"/>
      <c r="IQ979" s="93"/>
      <c r="IR979" s="93"/>
      <c r="IS979" s="93"/>
      <c r="IT979" s="93"/>
      <c r="IU979" s="93"/>
      <c r="IV979" s="93"/>
      <c r="IW979" s="93"/>
      <c r="IX979" s="93"/>
      <c r="IY979" s="93"/>
      <c r="IZ979" s="93"/>
      <c r="JA979" s="93"/>
      <c r="JB979" s="93"/>
      <c r="JC979" s="93"/>
      <c r="JD979" s="93"/>
      <c r="JE979" s="93"/>
      <c r="JF979" s="93"/>
      <c r="JG979" s="93"/>
      <c r="JH979" s="93"/>
      <c r="JI979" s="93"/>
      <c r="JJ979" s="93"/>
      <c r="JK979" s="93"/>
      <c r="JL979" s="93"/>
      <c r="JM979" s="93"/>
      <c r="JN979" s="93"/>
      <c r="JO979" s="93"/>
      <c r="JP979" s="93"/>
      <c r="JQ979" s="93"/>
      <c r="JR979" s="93"/>
      <c r="JS979" s="93"/>
    </row>
    <row r="980" spans="1:279" x14ac:dyDescent="0.25">
      <c r="A980" s="93"/>
      <c r="B980" s="93"/>
      <c r="C980" s="93"/>
      <c r="D980" s="93"/>
      <c r="E980" s="94"/>
      <c r="F980" s="191"/>
      <c r="G980" s="95"/>
      <c r="H980" s="191"/>
      <c r="I980" s="191"/>
      <c r="J980" s="96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3"/>
      <c r="BL980" s="93"/>
      <c r="BM980" s="93"/>
      <c r="BN980" s="93"/>
      <c r="BO980" s="93"/>
      <c r="BP980" s="93"/>
      <c r="BQ980" s="93"/>
      <c r="BR980" s="93"/>
      <c r="BS980" s="93"/>
      <c r="BT980" s="93"/>
      <c r="BU980" s="93"/>
      <c r="BV980" s="93"/>
      <c r="BW980" s="93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93"/>
      <c r="CK980" s="93"/>
      <c r="CL980" s="93"/>
      <c r="CM980" s="93"/>
      <c r="CN980" s="93"/>
      <c r="CO980" s="93"/>
      <c r="CP980" s="93"/>
      <c r="CQ980" s="93"/>
      <c r="CR980" s="93"/>
      <c r="CS980" s="93"/>
      <c r="CT980" s="93"/>
      <c r="CU980" s="93"/>
      <c r="CV980" s="93"/>
      <c r="CW980" s="93"/>
      <c r="CX980" s="93"/>
      <c r="CY980" s="93"/>
      <c r="CZ980" s="93"/>
      <c r="DA980" s="93"/>
      <c r="DB980" s="93"/>
      <c r="DC980" s="93"/>
      <c r="DD980" s="93"/>
      <c r="DE980" s="93"/>
      <c r="DF980" s="93"/>
      <c r="DG980" s="93"/>
      <c r="DH980" s="93"/>
      <c r="DI980" s="93"/>
      <c r="DJ980" s="93"/>
      <c r="DK980" s="93"/>
      <c r="DL980" s="93"/>
      <c r="DM980" s="93"/>
      <c r="DN980" s="93"/>
      <c r="DO980" s="93"/>
      <c r="DP980" s="93"/>
      <c r="DQ980" s="93"/>
      <c r="DR980" s="93"/>
      <c r="DS980" s="93"/>
      <c r="DT980" s="93"/>
      <c r="DU980" s="93"/>
      <c r="DV980" s="93"/>
      <c r="DW980" s="93"/>
      <c r="DX980" s="93"/>
      <c r="DY980" s="93"/>
      <c r="DZ980" s="93"/>
      <c r="EA980" s="93"/>
      <c r="EB980" s="93"/>
      <c r="EC980" s="93"/>
      <c r="ED980" s="93"/>
      <c r="EE980" s="93"/>
      <c r="EF980" s="93"/>
      <c r="EG980" s="93"/>
      <c r="EH980" s="93"/>
      <c r="EI980" s="93"/>
      <c r="EJ980" s="93"/>
      <c r="EK980" s="93"/>
      <c r="EL980" s="93"/>
      <c r="EM980" s="93"/>
      <c r="EN980" s="93"/>
      <c r="EO980" s="93"/>
      <c r="EP980" s="93"/>
      <c r="EQ980" s="93"/>
      <c r="ER980" s="93"/>
      <c r="ES980" s="93"/>
      <c r="ET980" s="93"/>
      <c r="EU980" s="93"/>
      <c r="EV980" s="93"/>
      <c r="EW980" s="93"/>
      <c r="EX980" s="93"/>
      <c r="EY980" s="93"/>
      <c r="EZ980" s="93"/>
      <c r="FA980" s="93"/>
      <c r="FB980" s="93"/>
      <c r="FC980" s="93"/>
      <c r="FD980" s="93"/>
      <c r="FE980" s="93"/>
      <c r="FF980" s="93"/>
      <c r="FG980" s="93"/>
      <c r="FH980" s="93"/>
      <c r="FI980" s="93"/>
      <c r="FJ980" s="93"/>
      <c r="FK980" s="93"/>
      <c r="FL980" s="93"/>
      <c r="FM980" s="93"/>
      <c r="FN980" s="93"/>
      <c r="FO980" s="93"/>
      <c r="FP980" s="93"/>
      <c r="FQ980" s="93"/>
      <c r="FR980" s="93"/>
      <c r="FS980" s="93"/>
      <c r="FT980" s="93"/>
      <c r="FU980" s="93"/>
      <c r="FV980" s="93"/>
      <c r="FW980" s="93"/>
      <c r="FX980" s="93"/>
      <c r="FY980" s="93"/>
      <c r="FZ980" s="93"/>
      <c r="GA980" s="93"/>
      <c r="GB980" s="93"/>
      <c r="GC980" s="93"/>
      <c r="GD980" s="93"/>
      <c r="GE980" s="93"/>
      <c r="GF980" s="93"/>
      <c r="GG980" s="93"/>
      <c r="GH980" s="93"/>
      <c r="GI980" s="93"/>
      <c r="GJ980" s="93"/>
      <c r="GK980" s="93"/>
      <c r="GL980" s="93"/>
      <c r="GM980" s="93"/>
      <c r="GN980" s="93"/>
      <c r="GO980" s="93"/>
      <c r="GP980" s="93"/>
      <c r="GQ980" s="93"/>
      <c r="GR980" s="93"/>
      <c r="GS980" s="93"/>
      <c r="GT980" s="93"/>
      <c r="GU980" s="93"/>
      <c r="GV980" s="93"/>
      <c r="GW980" s="93"/>
      <c r="GX980" s="93"/>
      <c r="GY980" s="93"/>
      <c r="GZ980" s="93"/>
      <c r="HA980" s="93"/>
      <c r="HB980" s="93"/>
      <c r="HC980" s="93"/>
      <c r="HD980" s="93"/>
      <c r="HE980" s="93"/>
      <c r="HF980" s="93"/>
      <c r="HG980" s="93"/>
      <c r="HH980" s="93"/>
      <c r="HI980" s="93"/>
      <c r="HJ980" s="93"/>
      <c r="HK980" s="93"/>
      <c r="HL980" s="93"/>
      <c r="HM980" s="93"/>
      <c r="HN980" s="93"/>
      <c r="HO980" s="93"/>
      <c r="HP980" s="93"/>
      <c r="HQ980" s="93"/>
      <c r="HR980" s="93"/>
      <c r="HS980" s="93"/>
      <c r="HT980" s="93"/>
      <c r="HU980" s="93"/>
      <c r="HV980" s="93"/>
      <c r="HW980" s="93"/>
      <c r="HX980" s="93"/>
      <c r="HY980" s="93"/>
      <c r="HZ980" s="93"/>
      <c r="IA980" s="93"/>
      <c r="IB980" s="93"/>
      <c r="IC980" s="93"/>
      <c r="ID980" s="93"/>
      <c r="IE980" s="93"/>
      <c r="IF980" s="93"/>
      <c r="IG980" s="93"/>
      <c r="IH980" s="93"/>
      <c r="II980" s="93"/>
      <c r="IJ980" s="93"/>
      <c r="IK980" s="93"/>
      <c r="IL980" s="93"/>
      <c r="IM980" s="93"/>
      <c r="IN980" s="93"/>
      <c r="IO980" s="93"/>
      <c r="IP980" s="93"/>
      <c r="IQ980" s="93"/>
      <c r="IR980" s="93"/>
      <c r="IS980" s="93"/>
      <c r="IT980" s="93"/>
      <c r="IU980" s="93"/>
      <c r="IV980" s="93"/>
      <c r="IW980" s="93"/>
      <c r="IX980" s="93"/>
      <c r="IY980" s="93"/>
      <c r="IZ980" s="93"/>
      <c r="JA980" s="93"/>
      <c r="JB980" s="93"/>
      <c r="JC980" s="93"/>
      <c r="JD980" s="93"/>
      <c r="JE980" s="93"/>
      <c r="JF980" s="93"/>
      <c r="JG980" s="93"/>
      <c r="JH980" s="93"/>
      <c r="JI980" s="93"/>
      <c r="JJ980" s="93"/>
      <c r="JK980" s="93"/>
      <c r="JL980" s="93"/>
      <c r="JM980" s="93"/>
      <c r="JN980" s="93"/>
      <c r="JO980" s="93"/>
      <c r="JP980" s="93"/>
      <c r="JQ980" s="93"/>
      <c r="JR980" s="93"/>
      <c r="JS980" s="93"/>
    </row>
    <row r="981" spans="1:279" x14ac:dyDescent="0.25">
      <c r="A981" s="93"/>
      <c r="B981" s="93"/>
      <c r="C981" s="93"/>
      <c r="D981" s="93"/>
      <c r="E981" s="94"/>
      <c r="F981" s="191"/>
      <c r="G981" s="95"/>
      <c r="H981" s="191"/>
      <c r="I981" s="191"/>
      <c r="J981" s="96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3"/>
      <c r="BL981" s="93"/>
      <c r="BM981" s="93"/>
      <c r="BN981" s="93"/>
      <c r="BO981" s="93"/>
      <c r="BP981" s="93"/>
      <c r="BQ981" s="93"/>
      <c r="BR981" s="93"/>
      <c r="BS981" s="93"/>
      <c r="BT981" s="93"/>
      <c r="BU981" s="93"/>
      <c r="BV981" s="93"/>
      <c r="BW981" s="93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93"/>
      <c r="CK981" s="93"/>
      <c r="CL981" s="93"/>
      <c r="CM981" s="93"/>
      <c r="CN981" s="93"/>
      <c r="CO981" s="93"/>
      <c r="CP981" s="93"/>
      <c r="CQ981" s="93"/>
      <c r="CR981" s="93"/>
      <c r="CS981" s="93"/>
      <c r="CT981" s="93"/>
      <c r="CU981" s="93"/>
      <c r="CV981" s="93"/>
      <c r="CW981" s="93"/>
      <c r="CX981" s="93"/>
      <c r="CY981" s="93"/>
      <c r="CZ981" s="93"/>
      <c r="DA981" s="93"/>
      <c r="DB981" s="93"/>
      <c r="DC981" s="93"/>
      <c r="DD981" s="93"/>
      <c r="DE981" s="93"/>
      <c r="DF981" s="93"/>
      <c r="DG981" s="93"/>
      <c r="DH981" s="93"/>
      <c r="DI981" s="93"/>
      <c r="DJ981" s="93"/>
      <c r="DK981" s="93"/>
      <c r="DL981" s="93"/>
      <c r="DM981" s="93"/>
      <c r="DN981" s="93"/>
      <c r="DO981" s="93"/>
      <c r="DP981" s="93"/>
      <c r="DQ981" s="93"/>
      <c r="DR981" s="93"/>
      <c r="DS981" s="93"/>
      <c r="DT981" s="93"/>
      <c r="DU981" s="93"/>
      <c r="DV981" s="93"/>
      <c r="DW981" s="93"/>
      <c r="DX981" s="93"/>
      <c r="DY981" s="93"/>
      <c r="DZ981" s="93"/>
      <c r="EA981" s="93"/>
      <c r="EB981" s="93"/>
      <c r="EC981" s="93"/>
      <c r="ED981" s="93"/>
      <c r="EE981" s="93"/>
      <c r="EF981" s="93"/>
      <c r="EG981" s="93"/>
      <c r="EH981" s="93"/>
      <c r="EI981" s="93"/>
      <c r="EJ981" s="93"/>
      <c r="EK981" s="93"/>
      <c r="EL981" s="93"/>
      <c r="EM981" s="93"/>
      <c r="EN981" s="93"/>
      <c r="EO981" s="93"/>
      <c r="EP981" s="93"/>
      <c r="EQ981" s="93"/>
      <c r="ER981" s="93"/>
      <c r="ES981" s="93"/>
      <c r="ET981" s="93"/>
      <c r="EU981" s="93"/>
      <c r="EV981" s="93"/>
      <c r="EW981" s="93"/>
      <c r="EX981" s="93"/>
      <c r="EY981" s="93"/>
      <c r="EZ981" s="93"/>
      <c r="FA981" s="93"/>
      <c r="FB981" s="93"/>
      <c r="FC981" s="93"/>
      <c r="FD981" s="93"/>
      <c r="FE981" s="93"/>
      <c r="FF981" s="93"/>
      <c r="FG981" s="93"/>
      <c r="FH981" s="93"/>
      <c r="FI981" s="93"/>
      <c r="FJ981" s="93"/>
      <c r="FK981" s="93"/>
      <c r="FL981" s="93"/>
      <c r="FM981" s="93"/>
      <c r="FN981" s="93"/>
      <c r="FO981" s="93"/>
      <c r="FP981" s="93"/>
      <c r="FQ981" s="93"/>
      <c r="FR981" s="93"/>
      <c r="FS981" s="93"/>
      <c r="FT981" s="93"/>
      <c r="FU981" s="93"/>
      <c r="FV981" s="93"/>
      <c r="FW981" s="93"/>
      <c r="FX981" s="93"/>
      <c r="FY981" s="93"/>
      <c r="FZ981" s="93"/>
      <c r="GA981" s="93"/>
      <c r="GB981" s="93"/>
      <c r="GC981" s="93"/>
      <c r="GD981" s="93"/>
      <c r="GE981" s="93"/>
      <c r="GF981" s="93"/>
      <c r="GG981" s="93"/>
      <c r="GH981" s="93"/>
      <c r="GI981" s="93"/>
      <c r="GJ981" s="93"/>
      <c r="GK981" s="93"/>
      <c r="GL981" s="93"/>
      <c r="GM981" s="93"/>
      <c r="GN981" s="93"/>
      <c r="GO981" s="93"/>
      <c r="GP981" s="93"/>
      <c r="GQ981" s="93"/>
      <c r="GR981" s="93"/>
      <c r="GS981" s="93"/>
      <c r="GT981" s="93"/>
      <c r="GU981" s="93"/>
      <c r="GV981" s="93"/>
      <c r="GW981" s="93"/>
      <c r="GX981" s="93"/>
      <c r="GY981" s="93"/>
      <c r="GZ981" s="93"/>
      <c r="HA981" s="93"/>
      <c r="HB981" s="93"/>
      <c r="HC981" s="93"/>
      <c r="HD981" s="93"/>
      <c r="HE981" s="93"/>
      <c r="HF981" s="93"/>
      <c r="HG981" s="93"/>
      <c r="HH981" s="93"/>
      <c r="HI981" s="93"/>
      <c r="HJ981" s="93"/>
      <c r="HK981" s="93"/>
      <c r="HL981" s="93"/>
      <c r="HM981" s="93"/>
      <c r="HN981" s="93"/>
      <c r="HO981" s="93"/>
      <c r="HP981" s="93"/>
      <c r="HQ981" s="93"/>
      <c r="HR981" s="93"/>
      <c r="HS981" s="93"/>
      <c r="HT981" s="93"/>
      <c r="HU981" s="93"/>
      <c r="HV981" s="93"/>
      <c r="HW981" s="93"/>
      <c r="HX981" s="93"/>
      <c r="HY981" s="93"/>
      <c r="HZ981" s="93"/>
      <c r="IA981" s="93"/>
      <c r="IB981" s="93"/>
      <c r="IC981" s="93"/>
      <c r="ID981" s="93"/>
      <c r="IE981" s="93"/>
      <c r="IF981" s="93"/>
      <c r="IG981" s="93"/>
      <c r="IH981" s="93"/>
      <c r="II981" s="93"/>
      <c r="IJ981" s="93"/>
      <c r="IK981" s="93"/>
      <c r="IL981" s="93"/>
      <c r="IM981" s="93"/>
      <c r="IN981" s="93"/>
      <c r="IO981" s="93"/>
      <c r="IP981" s="93"/>
      <c r="IQ981" s="93"/>
      <c r="IR981" s="93"/>
      <c r="IS981" s="93"/>
      <c r="IT981" s="93"/>
      <c r="IU981" s="93"/>
      <c r="IV981" s="93"/>
      <c r="IW981" s="93"/>
      <c r="IX981" s="93"/>
      <c r="IY981" s="93"/>
      <c r="IZ981" s="93"/>
      <c r="JA981" s="93"/>
      <c r="JB981" s="93"/>
      <c r="JC981" s="93"/>
      <c r="JD981" s="93"/>
      <c r="JE981" s="93"/>
      <c r="JF981" s="93"/>
      <c r="JG981" s="93"/>
      <c r="JH981" s="93"/>
      <c r="JI981" s="93"/>
      <c r="JJ981" s="93"/>
      <c r="JK981" s="93"/>
      <c r="JL981" s="93"/>
      <c r="JM981" s="93"/>
      <c r="JN981" s="93"/>
      <c r="JO981" s="93"/>
      <c r="JP981" s="93"/>
      <c r="JQ981" s="93"/>
      <c r="JR981" s="93"/>
      <c r="JS981" s="93"/>
    </row>
    <row r="982" spans="1:279" x14ac:dyDescent="0.25">
      <c r="A982" s="93"/>
      <c r="B982" s="93"/>
      <c r="C982" s="93"/>
      <c r="D982" s="93"/>
      <c r="E982" s="94"/>
      <c r="F982" s="191"/>
      <c r="G982" s="95"/>
      <c r="H982" s="191"/>
      <c r="I982" s="191"/>
      <c r="J982" s="96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  <c r="BW982" s="9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93"/>
      <c r="CK982" s="93"/>
      <c r="CL982" s="93"/>
      <c r="CM982" s="93"/>
      <c r="CN982" s="93"/>
      <c r="CO982" s="93"/>
      <c r="CP982" s="93"/>
      <c r="CQ982" s="93"/>
      <c r="CR982" s="93"/>
      <c r="CS982" s="93"/>
      <c r="CT982" s="93"/>
      <c r="CU982" s="93"/>
      <c r="CV982" s="93"/>
      <c r="CW982" s="93"/>
      <c r="CX982" s="93"/>
      <c r="CY982" s="93"/>
      <c r="CZ982" s="93"/>
      <c r="DA982" s="93"/>
      <c r="DB982" s="93"/>
      <c r="DC982" s="93"/>
      <c r="DD982" s="93"/>
      <c r="DE982" s="93"/>
      <c r="DF982" s="93"/>
      <c r="DG982" s="93"/>
      <c r="DH982" s="93"/>
      <c r="DI982" s="93"/>
      <c r="DJ982" s="93"/>
      <c r="DK982" s="93"/>
      <c r="DL982" s="93"/>
      <c r="DM982" s="93"/>
      <c r="DN982" s="93"/>
      <c r="DO982" s="93"/>
      <c r="DP982" s="93"/>
      <c r="DQ982" s="93"/>
      <c r="DR982" s="93"/>
      <c r="DS982" s="93"/>
      <c r="DT982" s="93"/>
      <c r="DU982" s="93"/>
      <c r="DV982" s="93"/>
      <c r="DW982" s="93"/>
      <c r="DX982" s="93"/>
      <c r="DY982" s="93"/>
      <c r="DZ982" s="93"/>
      <c r="EA982" s="93"/>
      <c r="EB982" s="93"/>
      <c r="EC982" s="93"/>
      <c r="ED982" s="93"/>
      <c r="EE982" s="93"/>
      <c r="EF982" s="93"/>
      <c r="EG982" s="93"/>
      <c r="EH982" s="93"/>
      <c r="EI982" s="93"/>
      <c r="EJ982" s="93"/>
      <c r="EK982" s="93"/>
      <c r="EL982" s="93"/>
      <c r="EM982" s="93"/>
      <c r="EN982" s="93"/>
      <c r="EO982" s="93"/>
      <c r="EP982" s="93"/>
      <c r="EQ982" s="93"/>
      <c r="ER982" s="93"/>
      <c r="ES982" s="93"/>
      <c r="ET982" s="93"/>
      <c r="EU982" s="93"/>
      <c r="EV982" s="93"/>
      <c r="EW982" s="93"/>
      <c r="EX982" s="93"/>
      <c r="EY982" s="93"/>
      <c r="EZ982" s="93"/>
      <c r="FA982" s="93"/>
      <c r="FB982" s="93"/>
      <c r="FC982" s="93"/>
      <c r="FD982" s="93"/>
      <c r="FE982" s="93"/>
      <c r="FF982" s="93"/>
      <c r="FG982" s="93"/>
      <c r="FH982" s="93"/>
      <c r="FI982" s="93"/>
      <c r="FJ982" s="93"/>
      <c r="FK982" s="93"/>
      <c r="FL982" s="93"/>
      <c r="FM982" s="93"/>
      <c r="FN982" s="93"/>
      <c r="FO982" s="93"/>
      <c r="FP982" s="93"/>
      <c r="FQ982" s="93"/>
      <c r="FR982" s="93"/>
      <c r="FS982" s="93"/>
      <c r="FT982" s="93"/>
      <c r="FU982" s="93"/>
      <c r="FV982" s="93"/>
      <c r="FW982" s="93"/>
      <c r="FX982" s="93"/>
      <c r="FY982" s="93"/>
      <c r="FZ982" s="93"/>
      <c r="GA982" s="93"/>
      <c r="GB982" s="93"/>
      <c r="GC982" s="93"/>
      <c r="GD982" s="93"/>
      <c r="GE982" s="93"/>
      <c r="GF982" s="93"/>
      <c r="GG982" s="93"/>
      <c r="GH982" s="93"/>
      <c r="GI982" s="93"/>
      <c r="GJ982" s="93"/>
      <c r="GK982" s="93"/>
      <c r="GL982" s="93"/>
      <c r="GM982" s="93"/>
      <c r="GN982" s="93"/>
      <c r="GO982" s="93"/>
      <c r="GP982" s="93"/>
      <c r="GQ982" s="93"/>
      <c r="GR982" s="93"/>
      <c r="GS982" s="93"/>
      <c r="GT982" s="93"/>
      <c r="GU982" s="93"/>
      <c r="GV982" s="93"/>
      <c r="GW982" s="93"/>
      <c r="GX982" s="93"/>
      <c r="GY982" s="93"/>
      <c r="GZ982" s="93"/>
      <c r="HA982" s="93"/>
      <c r="HB982" s="93"/>
      <c r="HC982" s="93"/>
      <c r="HD982" s="93"/>
      <c r="HE982" s="93"/>
      <c r="HF982" s="93"/>
      <c r="HG982" s="93"/>
      <c r="HH982" s="93"/>
      <c r="HI982" s="93"/>
      <c r="HJ982" s="93"/>
      <c r="HK982" s="93"/>
      <c r="HL982" s="93"/>
      <c r="HM982" s="93"/>
      <c r="HN982" s="93"/>
      <c r="HO982" s="93"/>
      <c r="HP982" s="93"/>
      <c r="HQ982" s="93"/>
      <c r="HR982" s="93"/>
      <c r="HS982" s="93"/>
      <c r="HT982" s="93"/>
      <c r="HU982" s="93"/>
      <c r="HV982" s="93"/>
      <c r="HW982" s="93"/>
      <c r="HX982" s="93"/>
      <c r="HY982" s="93"/>
      <c r="HZ982" s="93"/>
      <c r="IA982" s="93"/>
      <c r="IB982" s="93"/>
      <c r="IC982" s="93"/>
      <c r="ID982" s="93"/>
      <c r="IE982" s="93"/>
      <c r="IF982" s="93"/>
      <c r="IG982" s="93"/>
      <c r="IH982" s="93"/>
      <c r="II982" s="93"/>
      <c r="IJ982" s="93"/>
      <c r="IK982" s="93"/>
      <c r="IL982" s="93"/>
      <c r="IM982" s="93"/>
      <c r="IN982" s="93"/>
      <c r="IO982" s="93"/>
      <c r="IP982" s="93"/>
      <c r="IQ982" s="93"/>
      <c r="IR982" s="93"/>
      <c r="IS982" s="93"/>
      <c r="IT982" s="93"/>
      <c r="IU982" s="93"/>
      <c r="IV982" s="93"/>
      <c r="IW982" s="93"/>
      <c r="IX982" s="93"/>
      <c r="IY982" s="93"/>
      <c r="IZ982" s="93"/>
      <c r="JA982" s="93"/>
      <c r="JB982" s="93"/>
      <c r="JC982" s="93"/>
      <c r="JD982" s="93"/>
      <c r="JE982" s="93"/>
      <c r="JF982" s="93"/>
      <c r="JG982" s="93"/>
      <c r="JH982" s="93"/>
      <c r="JI982" s="93"/>
      <c r="JJ982" s="93"/>
      <c r="JK982" s="93"/>
      <c r="JL982" s="93"/>
      <c r="JM982" s="93"/>
      <c r="JN982" s="93"/>
      <c r="JO982" s="93"/>
      <c r="JP982" s="93"/>
      <c r="JQ982" s="93"/>
      <c r="JR982" s="93"/>
      <c r="JS982" s="93"/>
    </row>
    <row r="983" spans="1:279" x14ac:dyDescent="0.25">
      <c r="A983" s="93"/>
      <c r="B983" s="93"/>
      <c r="C983" s="93"/>
      <c r="D983" s="93"/>
      <c r="E983" s="94"/>
      <c r="F983" s="191"/>
      <c r="G983" s="95"/>
      <c r="H983" s="191"/>
      <c r="I983" s="191"/>
      <c r="J983" s="96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  <c r="BW983" s="93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93"/>
      <c r="CK983" s="93"/>
      <c r="CL983" s="93"/>
      <c r="CM983" s="93"/>
      <c r="CN983" s="93"/>
      <c r="CO983" s="93"/>
      <c r="CP983" s="93"/>
      <c r="CQ983" s="93"/>
      <c r="CR983" s="93"/>
      <c r="CS983" s="93"/>
      <c r="CT983" s="93"/>
      <c r="CU983" s="93"/>
      <c r="CV983" s="93"/>
      <c r="CW983" s="93"/>
      <c r="CX983" s="93"/>
      <c r="CY983" s="93"/>
      <c r="CZ983" s="93"/>
      <c r="DA983" s="93"/>
      <c r="DB983" s="93"/>
      <c r="DC983" s="93"/>
      <c r="DD983" s="93"/>
      <c r="DE983" s="93"/>
      <c r="DF983" s="93"/>
      <c r="DG983" s="93"/>
      <c r="DH983" s="93"/>
      <c r="DI983" s="93"/>
      <c r="DJ983" s="93"/>
      <c r="DK983" s="93"/>
      <c r="DL983" s="93"/>
      <c r="DM983" s="93"/>
      <c r="DN983" s="93"/>
      <c r="DO983" s="93"/>
      <c r="DP983" s="93"/>
      <c r="DQ983" s="93"/>
      <c r="DR983" s="93"/>
      <c r="DS983" s="93"/>
      <c r="DT983" s="93"/>
      <c r="DU983" s="93"/>
      <c r="DV983" s="93"/>
      <c r="DW983" s="93"/>
      <c r="DX983" s="93"/>
      <c r="DY983" s="93"/>
      <c r="DZ983" s="93"/>
      <c r="EA983" s="93"/>
      <c r="EB983" s="93"/>
      <c r="EC983" s="93"/>
      <c r="ED983" s="93"/>
      <c r="EE983" s="93"/>
      <c r="EF983" s="93"/>
      <c r="EG983" s="93"/>
      <c r="EH983" s="93"/>
      <c r="EI983" s="93"/>
      <c r="EJ983" s="93"/>
      <c r="EK983" s="93"/>
      <c r="EL983" s="93"/>
      <c r="EM983" s="93"/>
      <c r="EN983" s="93"/>
      <c r="EO983" s="93"/>
      <c r="EP983" s="93"/>
      <c r="EQ983" s="93"/>
      <c r="ER983" s="93"/>
      <c r="ES983" s="93"/>
      <c r="ET983" s="93"/>
      <c r="EU983" s="93"/>
      <c r="EV983" s="93"/>
      <c r="EW983" s="93"/>
      <c r="EX983" s="93"/>
      <c r="EY983" s="93"/>
      <c r="EZ983" s="93"/>
      <c r="FA983" s="93"/>
      <c r="FB983" s="93"/>
      <c r="FC983" s="93"/>
      <c r="FD983" s="93"/>
      <c r="FE983" s="93"/>
      <c r="FF983" s="93"/>
      <c r="FG983" s="93"/>
      <c r="FH983" s="93"/>
      <c r="FI983" s="93"/>
      <c r="FJ983" s="93"/>
      <c r="FK983" s="93"/>
      <c r="FL983" s="93"/>
      <c r="FM983" s="93"/>
      <c r="FN983" s="93"/>
      <c r="FO983" s="93"/>
      <c r="FP983" s="93"/>
      <c r="FQ983" s="93"/>
      <c r="FR983" s="93"/>
      <c r="FS983" s="93"/>
      <c r="FT983" s="93"/>
      <c r="FU983" s="93"/>
      <c r="FV983" s="93"/>
      <c r="FW983" s="93"/>
      <c r="FX983" s="93"/>
      <c r="FY983" s="93"/>
      <c r="FZ983" s="93"/>
      <c r="GA983" s="93"/>
      <c r="GB983" s="93"/>
      <c r="GC983" s="93"/>
      <c r="GD983" s="93"/>
      <c r="GE983" s="93"/>
      <c r="GF983" s="93"/>
      <c r="GG983" s="93"/>
      <c r="GH983" s="93"/>
      <c r="GI983" s="93"/>
      <c r="GJ983" s="93"/>
      <c r="GK983" s="93"/>
      <c r="GL983" s="93"/>
      <c r="GM983" s="93"/>
      <c r="GN983" s="93"/>
      <c r="GO983" s="93"/>
      <c r="GP983" s="93"/>
      <c r="GQ983" s="93"/>
      <c r="GR983" s="93"/>
      <c r="GS983" s="93"/>
      <c r="GT983" s="93"/>
      <c r="GU983" s="93"/>
      <c r="GV983" s="93"/>
      <c r="GW983" s="93"/>
      <c r="GX983" s="93"/>
      <c r="GY983" s="93"/>
      <c r="GZ983" s="93"/>
      <c r="HA983" s="93"/>
      <c r="HB983" s="93"/>
      <c r="HC983" s="93"/>
      <c r="HD983" s="93"/>
      <c r="HE983" s="93"/>
      <c r="HF983" s="93"/>
      <c r="HG983" s="93"/>
      <c r="HH983" s="93"/>
      <c r="HI983" s="93"/>
      <c r="HJ983" s="93"/>
      <c r="HK983" s="93"/>
      <c r="HL983" s="93"/>
      <c r="HM983" s="93"/>
      <c r="HN983" s="93"/>
      <c r="HO983" s="93"/>
      <c r="HP983" s="93"/>
      <c r="HQ983" s="93"/>
      <c r="HR983" s="93"/>
      <c r="HS983" s="93"/>
      <c r="HT983" s="93"/>
      <c r="HU983" s="93"/>
      <c r="HV983" s="93"/>
      <c r="HW983" s="93"/>
      <c r="HX983" s="93"/>
      <c r="HY983" s="93"/>
      <c r="HZ983" s="93"/>
      <c r="IA983" s="93"/>
      <c r="IB983" s="93"/>
      <c r="IC983" s="93"/>
      <c r="ID983" s="93"/>
      <c r="IE983" s="93"/>
      <c r="IF983" s="93"/>
      <c r="IG983" s="93"/>
      <c r="IH983" s="93"/>
      <c r="II983" s="93"/>
      <c r="IJ983" s="93"/>
      <c r="IK983" s="93"/>
      <c r="IL983" s="93"/>
      <c r="IM983" s="93"/>
      <c r="IN983" s="93"/>
      <c r="IO983" s="93"/>
      <c r="IP983" s="93"/>
      <c r="IQ983" s="93"/>
      <c r="IR983" s="93"/>
      <c r="IS983" s="93"/>
      <c r="IT983" s="93"/>
      <c r="IU983" s="93"/>
      <c r="IV983" s="93"/>
      <c r="IW983" s="93"/>
      <c r="IX983" s="93"/>
      <c r="IY983" s="93"/>
      <c r="IZ983" s="93"/>
      <c r="JA983" s="93"/>
      <c r="JB983" s="93"/>
      <c r="JC983" s="93"/>
      <c r="JD983" s="93"/>
      <c r="JE983" s="93"/>
      <c r="JF983" s="93"/>
      <c r="JG983" s="93"/>
      <c r="JH983" s="93"/>
      <c r="JI983" s="93"/>
      <c r="JJ983" s="93"/>
      <c r="JK983" s="93"/>
      <c r="JL983" s="93"/>
      <c r="JM983" s="93"/>
      <c r="JN983" s="93"/>
      <c r="JO983" s="93"/>
      <c r="JP983" s="93"/>
      <c r="JQ983" s="93"/>
      <c r="JR983" s="93"/>
      <c r="JS983" s="93"/>
    </row>
    <row r="984" spans="1:279" x14ac:dyDescent="0.25">
      <c r="A984" s="93"/>
      <c r="B984" s="93"/>
      <c r="C984" s="93"/>
      <c r="D984" s="93"/>
      <c r="E984" s="94"/>
      <c r="F984" s="191"/>
      <c r="G984" s="95"/>
      <c r="H984" s="191"/>
      <c r="I984" s="191"/>
      <c r="J984" s="96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  <c r="CM984" s="93"/>
      <c r="CN984" s="93"/>
      <c r="CO984" s="93"/>
      <c r="CP984" s="93"/>
      <c r="CQ984" s="93"/>
      <c r="CR984" s="93"/>
      <c r="CS984" s="93"/>
      <c r="CT984" s="93"/>
      <c r="CU984" s="93"/>
      <c r="CV984" s="93"/>
      <c r="CW984" s="93"/>
      <c r="CX984" s="93"/>
      <c r="CY984" s="93"/>
      <c r="CZ984" s="93"/>
      <c r="DA984" s="93"/>
      <c r="DB984" s="93"/>
      <c r="DC984" s="93"/>
      <c r="DD984" s="93"/>
      <c r="DE984" s="93"/>
      <c r="DF984" s="93"/>
      <c r="DG984" s="93"/>
      <c r="DH984" s="93"/>
      <c r="DI984" s="93"/>
      <c r="DJ984" s="93"/>
      <c r="DK984" s="93"/>
      <c r="DL984" s="93"/>
      <c r="DM984" s="93"/>
      <c r="DN984" s="93"/>
      <c r="DO984" s="93"/>
      <c r="DP984" s="93"/>
      <c r="DQ984" s="93"/>
      <c r="DR984" s="93"/>
      <c r="DS984" s="93"/>
      <c r="DT984" s="93"/>
      <c r="DU984" s="93"/>
      <c r="DV984" s="93"/>
      <c r="DW984" s="93"/>
      <c r="DX984" s="93"/>
      <c r="DY984" s="93"/>
      <c r="DZ984" s="93"/>
      <c r="EA984" s="93"/>
      <c r="EB984" s="93"/>
      <c r="EC984" s="93"/>
      <c r="ED984" s="93"/>
      <c r="EE984" s="93"/>
      <c r="EF984" s="93"/>
      <c r="EG984" s="93"/>
      <c r="EH984" s="93"/>
      <c r="EI984" s="93"/>
      <c r="EJ984" s="93"/>
      <c r="EK984" s="93"/>
      <c r="EL984" s="93"/>
      <c r="EM984" s="93"/>
      <c r="EN984" s="93"/>
      <c r="EO984" s="93"/>
      <c r="EP984" s="93"/>
      <c r="EQ984" s="93"/>
      <c r="ER984" s="93"/>
      <c r="ES984" s="93"/>
      <c r="ET984" s="93"/>
      <c r="EU984" s="93"/>
      <c r="EV984" s="93"/>
      <c r="EW984" s="93"/>
      <c r="EX984" s="93"/>
      <c r="EY984" s="93"/>
      <c r="EZ984" s="93"/>
      <c r="FA984" s="93"/>
      <c r="FB984" s="93"/>
      <c r="FC984" s="93"/>
      <c r="FD984" s="93"/>
      <c r="FE984" s="93"/>
      <c r="FF984" s="93"/>
      <c r="FG984" s="93"/>
      <c r="FH984" s="93"/>
      <c r="FI984" s="93"/>
      <c r="FJ984" s="93"/>
      <c r="FK984" s="93"/>
      <c r="FL984" s="93"/>
      <c r="FM984" s="93"/>
      <c r="FN984" s="93"/>
      <c r="FO984" s="93"/>
      <c r="FP984" s="93"/>
      <c r="FQ984" s="93"/>
      <c r="FR984" s="93"/>
      <c r="FS984" s="93"/>
      <c r="FT984" s="93"/>
      <c r="FU984" s="93"/>
      <c r="FV984" s="93"/>
      <c r="FW984" s="93"/>
      <c r="FX984" s="93"/>
      <c r="FY984" s="93"/>
      <c r="FZ984" s="93"/>
      <c r="GA984" s="93"/>
      <c r="GB984" s="93"/>
      <c r="GC984" s="93"/>
      <c r="GD984" s="93"/>
      <c r="GE984" s="93"/>
      <c r="GF984" s="93"/>
      <c r="GG984" s="93"/>
      <c r="GH984" s="93"/>
      <c r="GI984" s="93"/>
      <c r="GJ984" s="93"/>
      <c r="GK984" s="93"/>
      <c r="GL984" s="93"/>
      <c r="GM984" s="93"/>
      <c r="GN984" s="93"/>
      <c r="GO984" s="93"/>
      <c r="GP984" s="93"/>
      <c r="GQ984" s="93"/>
      <c r="GR984" s="93"/>
      <c r="GS984" s="93"/>
      <c r="GT984" s="93"/>
      <c r="GU984" s="93"/>
      <c r="GV984" s="93"/>
      <c r="GW984" s="93"/>
      <c r="GX984" s="93"/>
      <c r="GY984" s="93"/>
      <c r="GZ984" s="93"/>
      <c r="HA984" s="93"/>
      <c r="HB984" s="93"/>
      <c r="HC984" s="93"/>
      <c r="HD984" s="93"/>
      <c r="HE984" s="93"/>
      <c r="HF984" s="93"/>
      <c r="HG984" s="93"/>
      <c r="HH984" s="93"/>
      <c r="HI984" s="93"/>
      <c r="HJ984" s="93"/>
      <c r="HK984" s="93"/>
      <c r="HL984" s="93"/>
      <c r="HM984" s="93"/>
      <c r="HN984" s="93"/>
      <c r="HO984" s="93"/>
      <c r="HP984" s="93"/>
      <c r="HQ984" s="93"/>
      <c r="HR984" s="93"/>
      <c r="HS984" s="93"/>
      <c r="HT984" s="93"/>
      <c r="HU984" s="93"/>
      <c r="HV984" s="93"/>
      <c r="HW984" s="93"/>
      <c r="HX984" s="93"/>
      <c r="HY984" s="93"/>
      <c r="HZ984" s="93"/>
      <c r="IA984" s="93"/>
      <c r="IB984" s="93"/>
      <c r="IC984" s="93"/>
      <c r="ID984" s="93"/>
      <c r="IE984" s="93"/>
      <c r="IF984" s="93"/>
      <c r="IG984" s="93"/>
      <c r="IH984" s="93"/>
      <c r="II984" s="93"/>
      <c r="IJ984" s="93"/>
      <c r="IK984" s="93"/>
      <c r="IL984" s="93"/>
      <c r="IM984" s="93"/>
      <c r="IN984" s="93"/>
      <c r="IO984" s="93"/>
      <c r="IP984" s="93"/>
      <c r="IQ984" s="93"/>
      <c r="IR984" s="93"/>
      <c r="IS984" s="93"/>
      <c r="IT984" s="93"/>
      <c r="IU984" s="93"/>
      <c r="IV984" s="93"/>
      <c r="IW984" s="93"/>
      <c r="IX984" s="93"/>
      <c r="IY984" s="93"/>
      <c r="IZ984" s="93"/>
      <c r="JA984" s="93"/>
      <c r="JB984" s="93"/>
      <c r="JC984" s="93"/>
      <c r="JD984" s="93"/>
      <c r="JE984" s="93"/>
      <c r="JF984" s="93"/>
      <c r="JG984" s="93"/>
      <c r="JH984" s="93"/>
      <c r="JI984" s="93"/>
      <c r="JJ984" s="93"/>
      <c r="JK984" s="93"/>
      <c r="JL984" s="93"/>
      <c r="JM984" s="93"/>
      <c r="JN984" s="93"/>
      <c r="JO984" s="93"/>
      <c r="JP984" s="93"/>
      <c r="JQ984" s="93"/>
      <c r="JR984" s="93"/>
      <c r="JS984" s="93"/>
    </row>
    <row r="985" spans="1:279" x14ac:dyDescent="0.25">
      <c r="A985" s="93"/>
      <c r="B985" s="93"/>
      <c r="C985" s="93"/>
      <c r="D985" s="93"/>
      <c r="E985" s="94"/>
      <c r="F985" s="191"/>
      <c r="G985" s="95"/>
      <c r="H985" s="191"/>
      <c r="I985" s="191"/>
      <c r="J985" s="96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  <c r="CM985" s="93"/>
      <c r="CN985" s="93"/>
      <c r="CO985" s="93"/>
      <c r="CP985" s="93"/>
      <c r="CQ985" s="93"/>
      <c r="CR985" s="93"/>
      <c r="CS985" s="93"/>
      <c r="CT985" s="93"/>
      <c r="CU985" s="93"/>
      <c r="CV985" s="93"/>
      <c r="CW985" s="93"/>
      <c r="CX985" s="93"/>
      <c r="CY985" s="93"/>
      <c r="CZ985" s="93"/>
      <c r="DA985" s="93"/>
      <c r="DB985" s="93"/>
      <c r="DC985" s="93"/>
      <c r="DD985" s="93"/>
      <c r="DE985" s="93"/>
      <c r="DF985" s="93"/>
      <c r="DG985" s="93"/>
      <c r="DH985" s="93"/>
      <c r="DI985" s="93"/>
      <c r="DJ985" s="93"/>
      <c r="DK985" s="93"/>
      <c r="DL985" s="93"/>
      <c r="DM985" s="93"/>
      <c r="DN985" s="93"/>
      <c r="DO985" s="93"/>
      <c r="DP985" s="93"/>
      <c r="DQ985" s="93"/>
      <c r="DR985" s="93"/>
      <c r="DS985" s="93"/>
      <c r="DT985" s="93"/>
      <c r="DU985" s="93"/>
      <c r="DV985" s="93"/>
      <c r="DW985" s="93"/>
      <c r="DX985" s="93"/>
      <c r="DY985" s="93"/>
      <c r="DZ985" s="93"/>
      <c r="EA985" s="93"/>
      <c r="EB985" s="93"/>
      <c r="EC985" s="93"/>
      <c r="ED985" s="93"/>
      <c r="EE985" s="93"/>
      <c r="EF985" s="93"/>
      <c r="EG985" s="93"/>
      <c r="EH985" s="93"/>
      <c r="EI985" s="93"/>
      <c r="EJ985" s="93"/>
      <c r="EK985" s="93"/>
      <c r="EL985" s="93"/>
      <c r="EM985" s="93"/>
      <c r="EN985" s="93"/>
      <c r="EO985" s="93"/>
      <c r="EP985" s="93"/>
      <c r="EQ985" s="93"/>
      <c r="ER985" s="93"/>
      <c r="ES985" s="93"/>
      <c r="ET985" s="93"/>
      <c r="EU985" s="93"/>
      <c r="EV985" s="93"/>
      <c r="EW985" s="93"/>
      <c r="EX985" s="93"/>
      <c r="EY985" s="93"/>
      <c r="EZ985" s="93"/>
      <c r="FA985" s="93"/>
      <c r="FB985" s="93"/>
      <c r="FC985" s="93"/>
      <c r="FD985" s="93"/>
      <c r="FE985" s="93"/>
      <c r="FF985" s="93"/>
      <c r="FG985" s="93"/>
      <c r="FH985" s="93"/>
      <c r="FI985" s="93"/>
      <c r="FJ985" s="93"/>
      <c r="FK985" s="93"/>
      <c r="FL985" s="93"/>
      <c r="FM985" s="93"/>
      <c r="FN985" s="93"/>
      <c r="FO985" s="93"/>
      <c r="FP985" s="93"/>
      <c r="FQ985" s="93"/>
      <c r="FR985" s="93"/>
      <c r="FS985" s="93"/>
      <c r="FT985" s="93"/>
      <c r="FU985" s="93"/>
      <c r="FV985" s="93"/>
      <c r="FW985" s="93"/>
      <c r="FX985" s="93"/>
      <c r="FY985" s="93"/>
      <c r="FZ985" s="93"/>
      <c r="GA985" s="93"/>
      <c r="GB985" s="93"/>
      <c r="GC985" s="93"/>
      <c r="GD985" s="93"/>
      <c r="GE985" s="93"/>
      <c r="GF985" s="93"/>
      <c r="GG985" s="93"/>
      <c r="GH985" s="93"/>
      <c r="GI985" s="93"/>
      <c r="GJ985" s="93"/>
      <c r="GK985" s="93"/>
      <c r="GL985" s="93"/>
      <c r="GM985" s="93"/>
      <c r="GN985" s="93"/>
      <c r="GO985" s="93"/>
      <c r="GP985" s="93"/>
      <c r="GQ985" s="93"/>
      <c r="GR985" s="93"/>
      <c r="GS985" s="93"/>
      <c r="GT985" s="93"/>
      <c r="GU985" s="93"/>
      <c r="GV985" s="93"/>
      <c r="GW985" s="93"/>
      <c r="GX985" s="93"/>
      <c r="GY985" s="93"/>
      <c r="GZ985" s="93"/>
      <c r="HA985" s="93"/>
      <c r="HB985" s="93"/>
      <c r="HC985" s="93"/>
      <c r="HD985" s="93"/>
      <c r="HE985" s="93"/>
      <c r="HF985" s="93"/>
      <c r="HG985" s="93"/>
      <c r="HH985" s="93"/>
      <c r="HI985" s="93"/>
      <c r="HJ985" s="93"/>
      <c r="HK985" s="93"/>
      <c r="HL985" s="93"/>
      <c r="HM985" s="93"/>
      <c r="HN985" s="93"/>
      <c r="HO985" s="93"/>
      <c r="HP985" s="93"/>
      <c r="HQ985" s="93"/>
      <c r="HR985" s="93"/>
      <c r="HS985" s="93"/>
      <c r="HT985" s="93"/>
      <c r="HU985" s="93"/>
      <c r="HV985" s="93"/>
      <c r="HW985" s="93"/>
      <c r="HX985" s="93"/>
      <c r="HY985" s="93"/>
      <c r="HZ985" s="93"/>
      <c r="IA985" s="93"/>
      <c r="IB985" s="93"/>
      <c r="IC985" s="93"/>
      <c r="ID985" s="93"/>
      <c r="IE985" s="93"/>
      <c r="IF985" s="93"/>
      <c r="IG985" s="93"/>
      <c r="IH985" s="93"/>
      <c r="II985" s="93"/>
      <c r="IJ985" s="93"/>
      <c r="IK985" s="93"/>
      <c r="IL985" s="93"/>
      <c r="IM985" s="93"/>
      <c r="IN985" s="93"/>
      <c r="IO985" s="93"/>
      <c r="IP985" s="93"/>
      <c r="IQ985" s="93"/>
      <c r="IR985" s="93"/>
      <c r="IS985" s="93"/>
      <c r="IT985" s="93"/>
      <c r="IU985" s="93"/>
      <c r="IV985" s="93"/>
      <c r="IW985" s="93"/>
      <c r="IX985" s="93"/>
      <c r="IY985" s="93"/>
      <c r="IZ985" s="93"/>
      <c r="JA985" s="93"/>
      <c r="JB985" s="93"/>
      <c r="JC985" s="93"/>
      <c r="JD985" s="93"/>
      <c r="JE985" s="93"/>
      <c r="JF985" s="93"/>
      <c r="JG985" s="93"/>
      <c r="JH985" s="93"/>
      <c r="JI985" s="93"/>
      <c r="JJ985" s="93"/>
      <c r="JK985" s="93"/>
      <c r="JL985" s="93"/>
      <c r="JM985" s="93"/>
      <c r="JN985" s="93"/>
      <c r="JO985" s="93"/>
      <c r="JP985" s="93"/>
      <c r="JQ985" s="93"/>
      <c r="JR985" s="93"/>
      <c r="JS985" s="93"/>
    </row>
    <row r="986" spans="1:279" x14ac:dyDescent="0.25">
      <c r="A986" s="93"/>
      <c r="B986" s="93"/>
      <c r="C986" s="93"/>
      <c r="D986" s="93"/>
      <c r="E986" s="94"/>
      <c r="F986" s="191"/>
      <c r="G986" s="95"/>
      <c r="H986" s="191"/>
      <c r="I986" s="191"/>
      <c r="J986" s="96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  <c r="CM986" s="93"/>
      <c r="CN986" s="93"/>
      <c r="CO986" s="93"/>
      <c r="CP986" s="93"/>
      <c r="CQ986" s="93"/>
      <c r="CR986" s="93"/>
      <c r="CS986" s="93"/>
      <c r="CT986" s="93"/>
      <c r="CU986" s="93"/>
      <c r="CV986" s="93"/>
      <c r="CW986" s="93"/>
      <c r="CX986" s="93"/>
      <c r="CY986" s="93"/>
      <c r="CZ986" s="93"/>
      <c r="DA986" s="93"/>
      <c r="DB986" s="93"/>
      <c r="DC986" s="93"/>
      <c r="DD986" s="93"/>
      <c r="DE986" s="93"/>
      <c r="DF986" s="93"/>
      <c r="DG986" s="93"/>
      <c r="DH986" s="93"/>
      <c r="DI986" s="93"/>
      <c r="DJ986" s="93"/>
      <c r="DK986" s="93"/>
      <c r="DL986" s="93"/>
      <c r="DM986" s="93"/>
      <c r="DN986" s="93"/>
      <c r="DO986" s="93"/>
      <c r="DP986" s="93"/>
      <c r="DQ986" s="93"/>
      <c r="DR986" s="93"/>
      <c r="DS986" s="93"/>
      <c r="DT986" s="93"/>
      <c r="DU986" s="93"/>
      <c r="DV986" s="93"/>
      <c r="DW986" s="93"/>
      <c r="DX986" s="93"/>
      <c r="DY986" s="93"/>
      <c r="DZ986" s="93"/>
      <c r="EA986" s="93"/>
      <c r="EB986" s="93"/>
      <c r="EC986" s="93"/>
      <c r="ED986" s="93"/>
      <c r="EE986" s="93"/>
      <c r="EF986" s="93"/>
      <c r="EG986" s="93"/>
      <c r="EH986" s="93"/>
      <c r="EI986" s="93"/>
      <c r="EJ986" s="93"/>
      <c r="EK986" s="93"/>
      <c r="EL986" s="93"/>
      <c r="EM986" s="93"/>
      <c r="EN986" s="93"/>
      <c r="EO986" s="93"/>
      <c r="EP986" s="93"/>
      <c r="EQ986" s="93"/>
      <c r="ER986" s="93"/>
      <c r="ES986" s="93"/>
      <c r="ET986" s="93"/>
      <c r="EU986" s="93"/>
      <c r="EV986" s="93"/>
      <c r="EW986" s="93"/>
      <c r="EX986" s="93"/>
      <c r="EY986" s="93"/>
      <c r="EZ986" s="93"/>
      <c r="FA986" s="93"/>
      <c r="FB986" s="93"/>
      <c r="FC986" s="93"/>
      <c r="FD986" s="93"/>
      <c r="FE986" s="93"/>
      <c r="FF986" s="93"/>
      <c r="FG986" s="93"/>
      <c r="FH986" s="93"/>
      <c r="FI986" s="93"/>
      <c r="FJ986" s="93"/>
      <c r="FK986" s="93"/>
      <c r="FL986" s="93"/>
      <c r="FM986" s="93"/>
      <c r="FN986" s="93"/>
      <c r="FO986" s="93"/>
      <c r="FP986" s="93"/>
      <c r="FQ986" s="93"/>
      <c r="FR986" s="93"/>
      <c r="FS986" s="93"/>
      <c r="FT986" s="93"/>
      <c r="FU986" s="93"/>
      <c r="FV986" s="93"/>
      <c r="FW986" s="93"/>
      <c r="FX986" s="93"/>
      <c r="FY986" s="93"/>
      <c r="FZ986" s="93"/>
      <c r="GA986" s="93"/>
      <c r="GB986" s="93"/>
      <c r="GC986" s="93"/>
      <c r="GD986" s="93"/>
      <c r="GE986" s="93"/>
      <c r="GF986" s="93"/>
      <c r="GG986" s="93"/>
      <c r="GH986" s="93"/>
      <c r="GI986" s="93"/>
      <c r="GJ986" s="93"/>
      <c r="GK986" s="93"/>
      <c r="GL986" s="93"/>
      <c r="GM986" s="93"/>
      <c r="GN986" s="93"/>
      <c r="GO986" s="93"/>
      <c r="GP986" s="93"/>
      <c r="GQ986" s="93"/>
      <c r="GR986" s="93"/>
      <c r="GS986" s="93"/>
      <c r="GT986" s="93"/>
      <c r="GU986" s="93"/>
      <c r="GV986" s="93"/>
      <c r="GW986" s="93"/>
      <c r="GX986" s="93"/>
      <c r="GY986" s="93"/>
      <c r="GZ986" s="93"/>
      <c r="HA986" s="93"/>
      <c r="HB986" s="93"/>
      <c r="HC986" s="93"/>
      <c r="HD986" s="93"/>
      <c r="HE986" s="93"/>
      <c r="HF986" s="93"/>
      <c r="HG986" s="93"/>
      <c r="HH986" s="93"/>
      <c r="HI986" s="93"/>
      <c r="HJ986" s="93"/>
      <c r="HK986" s="93"/>
      <c r="HL986" s="93"/>
      <c r="HM986" s="93"/>
      <c r="HN986" s="93"/>
      <c r="HO986" s="93"/>
      <c r="HP986" s="93"/>
      <c r="HQ986" s="93"/>
      <c r="HR986" s="93"/>
      <c r="HS986" s="93"/>
      <c r="HT986" s="93"/>
      <c r="HU986" s="93"/>
      <c r="HV986" s="93"/>
      <c r="HW986" s="93"/>
      <c r="HX986" s="93"/>
      <c r="HY986" s="93"/>
      <c r="HZ986" s="93"/>
      <c r="IA986" s="93"/>
      <c r="IB986" s="93"/>
      <c r="IC986" s="93"/>
      <c r="ID986" s="93"/>
      <c r="IE986" s="93"/>
      <c r="IF986" s="93"/>
      <c r="IG986" s="93"/>
      <c r="IH986" s="93"/>
      <c r="II986" s="93"/>
      <c r="IJ986" s="93"/>
      <c r="IK986" s="93"/>
      <c r="IL986" s="93"/>
      <c r="IM986" s="93"/>
      <c r="IN986" s="93"/>
      <c r="IO986" s="93"/>
      <c r="IP986" s="93"/>
      <c r="IQ986" s="93"/>
      <c r="IR986" s="93"/>
      <c r="IS986" s="93"/>
      <c r="IT986" s="93"/>
      <c r="IU986" s="93"/>
      <c r="IV986" s="93"/>
      <c r="IW986" s="93"/>
      <c r="IX986" s="93"/>
      <c r="IY986" s="93"/>
      <c r="IZ986" s="93"/>
      <c r="JA986" s="93"/>
      <c r="JB986" s="93"/>
      <c r="JC986" s="93"/>
      <c r="JD986" s="93"/>
      <c r="JE986" s="93"/>
      <c r="JF986" s="93"/>
      <c r="JG986" s="93"/>
      <c r="JH986" s="93"/>
      <c r="JI986" s="93"/>
      <c r="JJ986" s="93"/>
      <c r="JK986" s="93"/>
      <c r="JL986" s="93"/>
      <c r="JM986" s="93"/>
      <c r="JN986" s="93"/>
      <c r="JO986" s="93"/>
      <c r="JP986" s="93"/>
      <c r="JQ986" s="93"/>
      <c r="JR986" s="93"/>
      <c r="JS986" s="93"/>
    </row>
    <row r="987" spans="1:279" x14ac:dyDescent="0.25">
      <c r="A987" s="93"/>
      <c r="B987" s="93"/>
      <c r="C987" s="93"/>
      <c r="D987" s="93"/>
      <c r="E987" s="94"/>
      <c r="F987" s="191"/>
      <c r="G987" s="95"/>
      <c r="H987" s="191"/>
      <c r="I987" s="191"/>
      <c r="J987" s="96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  <c r="CM987" s="93"/>
      <c r="CN987" s="93"/>
      <c r="CO987" s="93"/>
      <c r="CP987" s="93"/>
      <c r="CQ987" s="93"/>
      <c r="CR987" s="93"/>
      <c r="CS987" s="93"/>
      <c r="CT987" s="93"/>
      <c r="CU987" s="93"/>
      <c r="CV987" s="93"/>
      <c r="CW987" s="93"/>
      <c r="CX987" s="93"/>
      <c r="CY987" s="93"/>
      <c r="CZ987" s="93"/>
      <c r="DA987" s="93"/>
      <c r="DB987" s="93"/>
      <c r="DC987" s="93"/>
      <c r="DD987" s="93"/>
      <c r="DE987" s="93"/>
      <c r="DF987" s="93"/>
      <c r="DG987" s="93"/>
      <c r="DH987" s="93"/>
      <c r="DI987" s="93"/>
      <c r="DJ987" s="93"/>
      <c r="DK987" s="93"/>
      <c r="DL987" s="93"/>
      <c r="DM987" s="93"/>
      <c r="DN987" s="93"/>
      <c r="DO987" s="93"/>
      <c r="DP987" s="93"/>
      <c r="DQ987" s="93"/>
      <c r="DR987" s="93"/>
      <c r="DS987" s="93"/>
      <c r="DT987" s="93"/>
      <c r="DU987" s="93"/>
      <c r="DV987" s="93"/>
      <c r="DW987" s="93"/>
      <c r="DX987" s="93"/>
      <c r="DY987" s="93"/>
      <c r="DZ987" s="93"/>
      <c r="EA987" s="93"/>
      <c r="EB987" s="93"/>
      <c r="EC987" s="93"/>
      <c r="ED987" s="93"/>
      <c r="EE987" s="93"/>
      <c r="EF987" s="93"/>
      <c r="EG987" s="93"/>
      <c r="EH987" s="93"/>
      <c r="EI987" s="93"/>
      <c r="EJ987" s="93"/>
      <c r="EK987" s="93"/>
      <c r="EL987" s="93"/>
      <c r="EM987" s="93"/>
      <c r="EN987" s="93"/>
      <c r="EO987" s="93"/>
      <c r="EP987" s="93"/>
      <c r="EQ987" s="93"/>
      <c r="ER987" s="93"/>
      <c r="ES987" s="93"/>
      <c r="ET987" s="93"/>
      <c r="EU987" s="93"/>
      <c r="EV987" s="93"/>
      <c r="EW987" s="93"/>
      <c r="EX987" s="93"/>
      <c r="EY987" s="93"/>
      <c r="EZ987" s="93"/>
      <c r="FA987" s="93"/>
      <c r="FB987" s="93"/>
      <c r="FC987" s="93"/>
      <c r="FD987" s="93"/>
      <c r="FE987" s="93"/>
      <c r="FF987" s="93"/>
      <c r="FG987" s="93"/>
      <c r="FH987" s="93"/>
      <c r="FI987" s="93"/>
      <c r="FJ987" s="93"/>
      <c r="FK987" s="93"/>
      <c r="FL987" s="93"/>
      <c r="FM987" s="93"/>
      <c r="FN987" s="93"/>
      <c r="FO987" s="93"/>
      <c r="FP987" s="93"/>
      <c r="FQ987" s="93"/>
      <c r="FR987" s="93"/>
      <c r="FS987" s="93"/>
      <c r="FT987" s="93"/>
      <c r="FU987" s="93"/>
      <c r="FV987" s="93"/>
      <c r="FW987" s="93"/>
      <c r="FX987" s="93"/>
      <c r="FY987" s="93"/>
      <c r="FZ987" s="93"/>
      <c r="GA987" s="93"/>
      <c r="GB987" s="93"/>
      <c r="GC987" s="93"/>
      <c r="GD987" s="93"/>
      <c r="GE987" s="93"/>
      <c r="GF987" s="93"/>
      <c r="GG987" s="93"/>
      <c r="GH987" s="93"/>
      <c r="GI987" s="93"/>
      <c r="GJ987" s="93"/>
      <c r="GK987" s="93"/>
      <c r="GL987" s="93"/>
      <c r="GM987" s="93"/>
      <c r="GN987" s="93"/>
      <c r="GO987" s="93"/>
      <c r="GP987" s="93"/>
      <c r="GQ987" s="93"/>
      <c r="GR987" s="93"/>
      <c r="GS987" s="93"/>
      <c r="GT987" s="93"/>
      <c r="GU987" s="93"/>
      <c r="GV987" s="93"/>
      <c r="GW987" s="93"/>
      <c r="GX987" s="93"/>
      <c r="GY987" s="93"/>
      <c r="GZ987" s="93"/>
      <c r="HA987" s="93"/>
      <c r="HB987" s="93"/>
      <c r="HC987" s="93"/>
      <c r="HD987" s="93"/>
      <c r="HE987" s="93"/>
      <c r="HF987" s="93"/>
      <c r="HG987" s="93"/>
      <c r="HH987" s="93"/>
      <c r="HI987" s="93"/>
      <c r="HJ987" s="93"/>
      <c r="HK987" s="93"/>
      <c r="HL987" s="93"/>
      <c r="HM987" s="93"/>
      <c r="HN987" s="93"/>
      <c r="HO987" s="93"/>
      <c r="HP987" s="93"/>
      <c r="HQ987" s="93"/>
      <c r="HR987" s="93"/>
      <c r="HS987" s="93"/>
      <c r="HT987" s="93"/>
      <c r="HU987" s="93"/>
      <c r="HV987" s="93"/>
      <c r="HW987" s="93"/>
      <c r="HX987" s="93"/>
      <c r="HY987" s="93"/>
      <c r="HZ987" s="93"/>
      <c r="IA987" s="93"/>
      <c r="IB987" s="93"/>
      <c r="IC987" s="93"/>
      <c r="ID987" s="93"/>
      <c r="IE987" s="93"/>
      <c r="IF987" s="93"/>
      <c r="IG987" s="93"/>
      <c r="IH987" s="93"/>
      <c r="II987" s="93"/>
      <c r="IJ987" s="93"/>
      <c r="IK987" s="93"/>
      <c r="IL987" s="93"/>
      <c r="IM987" s="93"/>
      <c r="IN987" s="93"/>
      <c r="IO987" s="93"/>
      <c r="IP987" s="93"/>
      <c r="IQ987" s="93"/>
      <c r="IR987" s="93"/>
      <c r="IS987" s="93"/>
      <c r="IT987" s="93"/>
      <c r="IU987" s="93"/>
      <c r="IV987" s="93"/>
      <c r="IW987" s="93"/>
      <c r="IX987" s="93"/>
      <c r="IY987" s="93"/>
      <c r="IZ987" s="93"/>
      <c r="JA987" s="93"/>
      <c r="JB987" s="93"/>
      <c r="JC987" s="93"/>
      <c r="JD987" s="93"/>
      <c r="JE987" s="93"/>
      <c r="JF987" s="93"/>
      <c r="JG987" s="93"/>
      <c r="JH987" s="93"/>
      <c r="JI987" s="93"/>
      <c r="JJ987" s="93"/>
      <c r="JK987" s="93"/>
      <c r="JL987" s="93"/>
      <c r="JM987" s="93"/>
      <c r="JN987" s="93"/>
      <c r="JO987" s="93"/>
      <c r="JP987" s="93"/>
      <c r="JQ987" s="93"/>
      <c r="JR987" s="93"/>
      <c r="JS987" s="93"/>
    </row>
    <row r="988" spans="1:279" x14ac:dyDescent="0.25">
      <c r="A988" s="93"/>
      <c r="B988" s="93"/>
      <c r="C988" s="93"/>
      <c r="D988" s="93"/>
      <c r="E988" s="94"/>
      <c r="F988" s="191"/>
      <c r="G988" s="95"/>
      <c r="H988" s="191"/>
      <c r="I988" s="191"/>
      <c r="J988" s="96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  <c r="BW988" s="93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93"/>
      <c r="CK988" s="93"/>
      <c r="CL988" s="93"/>
      <c r="CM988" s="93"/>
      <c r="CN988" s="93"/>
      <c r="CO988" s="93"/>
      <c r="CP988" s="93"/>
      <c r="CQ988" s="93"/>
      <c r="CR988" s="93"/>
      <c r="CS988" s="93"/>
      <c r="CT988" s="93"/>
      <c r="CU988" s="93"/>
      <c r="CV988" s="93"/>
      <c r="CW988" s="93"/>
      <c r="CX988" s="93"/>
      <c r="CY988" s="93"/>
      <c r="CZ988" s="93"/>
      <c r="DA988" s="93"/>
      <c r="DB988" s="93"/>
      <c r="DC988" s="93"/>
      <c r="DD988" s="93"/>
      <c r="DE988" s="93"/>
      <c r="DF988" s="93"/>
      <c r="DG988" s="93"/>
      <c r="DH988" s="93"/>
      <c r="DI988" s="93"/>
      <c r="DJ988" s="93"/>
      <c r="DK988" s="93"/>
      <c r="DL988" s="93"/>
      <c r="DM988" s="93"/>
      <c r="DN988" s="93"/>
      <c r="DO988" s="93"/>
      <c r="DP988" s="93"/>
      <c r="DQ988" s="93"/>
      <c r="DR988" s="93"/>
      <c r="DS988" s="93"/>
      <c r="DT988" s="93"/>
      <c r="DU988" s="93"/>
      <c r="DV988" s="93"/>
      <c r="DW988" s="93"/>
      <c r="DX988" s="93"/>
      <c r="DY988" s="93"/>
      <c r="DZ988" s="93"/>
      <c r="EA988" s="93"/>
      <c r="EB988" s="93"/>
      <c r="EC988" s="93"/>
      <c r="ED988" s="93"/>
      <c r="EE988" s="93"/>
      <c r="EF988" s="93"/>
      <c r="EG988" s="93"/>
      <c r="EH988" s="93"/>
      <c r="EI988" s="93"/>
      <c r="EJ988" s="93"/>
      <c r="EK988" s="93"/>
      <c r="EL988" s="93"/>
      <c r="EM988" s="93"/>
      <c r="EN988" s="93"/>
      <c r="EO988" s="93"/>
      <c r="EP988" s="93"/>
      <c r="EQ988" s="93"/>
      <c r="ER988" s="93"/>
      <c r="ES988" s="93"/>
      <c r="ET988" s="93"/>
      <c r="EU988" s="93"/>
      <c r="EV988" s="93"/>
      <c r="EW988" s="93"/>
      <c r="EX988" s="93"/>
      <c r="EY988" s="93"/>
      <c r="EZ988" s="93"/>
      <c r="FA988" s="93"/>
      <c r="FB988" s="93"/>
      <c r="FC988" s="93"/>
      <c r="FD988" s="93"/>
      <c r="FE988" s="93"/>
      <c r="FF988" s="93"/>
      <c r="FG988" s="93"/>
      <c r="FH988" s="93"/>
      <c r="FI988" s="93"/>
      <c r="FJ988" s="93"/>
      <c r="FK988" s="93"/>
      <c r="FL988" s="93"/>
      <c r="FM988" s="93"/>
      <c r="FN988" s="93"/>
      <c r="FO988" s="93"/>
      <c r="FP988" s="93"/>
      <c r="FQ988" s="93"/>
      <c r="FR988" s="93"/>
      <c r="FS988" s="93"/>
      <c r="FT988" s="93"/>
      <c r="FU988" s="93"/>
      <c r="FV988" s="93"/>
      <c r="FW988" s="93"/>
      <c r="FX988" s="93"/>
      <c r="FY988" s="93"/>
      <c r="FZ988" s="93"/>
      <c r="GA988" s="93"/>
      <c r="GB988" s="93"/>
      <c r="GC988" s="93"/>
      <c r="GD988" s="93"/>
      <c r="GE988" s="93"/>
      <c r="GF988" s="93"/>
      <c r="GG988" s="93"/>
      <c r="GH988" s="93"/>
      <c r="GI988" s="93"/>
      <c r="GJ988" s="93"/>
      <c r="GK988" s="93"/>
      <c r="GL988" s="93"/>
      <c r="GM988" s="93"/>
      <c r="GN988" s="93"/>
      <c r="GO988" s="93"/>
      <c r="GP988" s="93"/>
      <c r="GQ988" s="93"/>
      <c r="GR988" s="93"/>
      <c r="GS988" s="93"/>
      <c r="GT988" s="93"/>
      <c r="GU988" s="93"/>
      <c r="GV988" s="93"/>
      <c r="GW988" s="93"/>
      <c r="GX988" s="93"/>
      <c r="GY988" s="93"/>
      <c r="GZ988" s="93"/>
      <c r="HA988" s="93"/>
      <c r="HB988" s="93"/>
      <c r="HC988" s="93"/>
      <c r="HD988" s="93"/>
      <c r="HE988" s="93"/>
      <c r="HF988" s="93"/>
      <c r="HG988" s="93"/>
      <c r="HH988" s="93"/>
      <c r="HI988" s="93"/>
      <c r="HJ988" s="93"/>
      <c r="HK988" s="93"/>
      <c r="HL988" s="93"/>
      <c r="HM988" s="93"/>
      <c r="HN988" s="93"/>
      <c r="HO988" s="93"/>
      <c r="HP988" s="93"/>
      <c r="HQ988" s="93"/>
      <c r="HR988" s="93"/>
      <c r="HS988" s="93"/>
      <c r="HT988" s="93"/>
      <c r="HU988" s="93"/>
      <c r="HV988" s="93"/>
      <c r="HW988" s="93"/>
      <c r="HX988" s="93"/>
      <c r="HY988" s="93"/>
      <c r="HZ988" s="93"/>
      <c r="IA988" s="93"/>
      <c r="IB988" s="93"/>
      <c r="IC988" s="93"/>
      <c r="ID988" s="93"/>
      <c r="IE988" s="93"/>
      <c r="IF988" s="93"/>
      <c r="IG988" s="93"/>
      <c r="IH988" s="93"/>
      <c r="II988" s="93"/>
      <c r="IJ988" s="93"/>
      <c r="IK988" s="93"/>
      <c r="IL988" s="93"/>
      <c r="IM988" s="93"/>
      <c r="IN988" s="93"/>
      <c r="IO988" s="93"/>
      <c r="IP988" s="93"/>
      <c r="IQ988" s="93"/>
      <c r="IR988" s="93"/>
      <c r="IS988" s="93"/>
      <c r="IT988" s="93"/>
      <c r="IU988" s="93"/>
      <c r="IV988" s="93"/>
      <c r="IW988" s="93"/>
      <c r="IX988" s="93"/>
      <c r="IY988" s="93"/>
      <c r="IZ988" s="93"/>
      <c r="JA988" s="93"/>
      <c r="JB988" s="93"/>
      <c r="JC988" s="93"/>
      <c r="JD988" s="93"/>
      <c r="JE988" s="93"/>
      <c r="JF988" s="93"/>
      <c r="JG988" s="93"/>
      <c r="JH988" s="93"/>
      <c r="JI988" s="93"/>
      <c r="JJ988" s="93"/>
      <c r="JK988" s="93"/>
      <c r="JL988" s="93"/>
      <c r="JM988" s="93"/>
      <c r="JN988" s="93"/>
      <c r="JO988" s="93"/>
      <c r="JP988" s="93"/>
      <c r="JQ988" s="93"/>
      <c r="JR988" s="93"/>
      <c r="JS988" s="93"/>
    </row>
    <row r="989" spans="1:279" x14ac:dyDescent="0.25">
      <c r="A989" s="93"/>
      <c r="B989" s="93"/>
      <c r="C989" s="93"/>
      <c r="D989" s="93"/>
      <c r="E989" s="94"/>
      <c r="F989" s="191"/>
      <c r="G989" s="95"/>
      <c r="H989" s="191"/>
      <c r="I989" s="191"/>
      <c r="J989" s="96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  <c r="BW989" s="93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93"/>
      <c r="CK989" s="93"/>
      <c r="CL989" s="93"/>
      <c r="CM989" s="93"/>
      <c r="CN989" s="93"/>
      <c r="CO989" s="93"/>
      <c r="CP989" s="93"/>
      <c r="CQ989" s="93"/>
      <c r="CR989" s="93"/>
      <c r="CS989" s="93"/>
      <c r="CT989" s="93"/>
      <c r="CU989" s="93"/>
      <c r="CV989" s="93"/>
      <c r="CW989" s="93"/>
      <c r="CX989" s="93"/>
      <c r="CY989" s="93"/>
      <c r="CZ989" s="93"/>
      <c r="DA989" s="93"/>
      <c r="DB989" s="93"/>
      <c r="DC989" s="93"/>
      <c r="DD989" s="93"/>
      <c r="DE989" s="93"/>
      <c r="DF989" s="93"/>
      <c r="DG989" s="93"/>
      <c r="DH989" s="93"/>
      <c r="DI989" s="93"/>
      <c r="DJ989" s="93"/>
      <c r="DK989" s="93"/>
      <c r="DL989" s="93"/>
      <c r="DM989" s="93"/>
      <c r="DN989" s="93"/>
      <c r="DO989" s="93"/>
      <c r="DP989" s="93"/>
      <c r="DQ989" s="93"/>
      <c r="DR989" s="93"/>
      <c r="DS989" s="93"/>
      <c r="DT989" s="93"/>
      <c r="DU989" s="93"/>
      <c r="DV989" s="93"/>
      <c r="DW989" s="93"/>
      <c r="DX989" s="93"/>
      <c r="DY989" s="93"/>
      <c r="DZ989" s="93"/>
      <c r="EA989" s="93"/>
      <c r="EB989" s="93"/>
      <c r="EC989" s="93"/>
      <c r="ED989" s="93"/>
      <c r="EE989" s="93"/>
      <c r="EF989" s="93"/>
      <c r="EG989" s="93"/>
      <c r="EH989" s="93"/>
      <c r="EI989" s="93"/>
      <c r="EJ989" s="93"/>
      <c r="EK989" s="93"/>
      <c r="EL989" s="93"/>
      <c r="EM989" s="93"/>
      <c r="EN989" s="93"/>
      <c r="EO989" s="93"/>
      <c r="EP989" s="93"/>
      <c r="EQ989" s="93"/>
      <c r="ER989" s="93"/>
      <c r="ES989" s="93"/>
      <c r="ET989" s="93"/>
      <c r="EU989" s="93"/>
      <c r="EV989" s="93"/>
      <c r="EW989" s="93"/>
      <c r="EX989" s="93"/>
      <c r="EY989" s="93"/>
      <c r="EZ989" s="93"/>
      <c r="FA989" s="93"/>
      <c r="FB989" s="93"/>
      <c r="FC989" s="93"/>
      <c r="FD989" s="93"/>
      <c r="FE989" s="93"/>
      <c r="FF989" s="93"/>
      <c r="FG989" s="93"/>
      <c r="FH989" s="93"/>
      <c r="FI989" s="93"/>
      <c r="FJ989" s="93"/>
      <c r="FK989" s="93"/>
      <c r="FL989" s="93"/>
      <c r="FM989" s="93"/>
      <c r="FN989" s="93"/>
      <c r="FO989" s="93"/>
      <c r="FP989" s="93"/>
      <c r="FQ989" s="93"/>
      <c r="FR989" s="93"/>
      <c r="FS989" s="93"/>
      <c r="FT989" s="93"/>
      <c r="FU989" s="93"/>
      <c r="FV989" s="93"/>
      <c r="FW989" s="93"/>
      <c r="FX989" s="93"/>
      <c r="FY989" s="93"/>
      <c r="FZ989" s="93"/>
      <c r="GA989" s="93"/>
      <c r="GB989" s="93"/>
      <c r="GC989" s="93"/>
      <c r="GD989" s="93"/>
      <c r="GE989" s="93"/>
      <c r="GF989" s="93"/>
      <c r="GG989" s="93"/>
      <c r="GH989" s="93"/>
      <c r="GI989" s="93"/>
      <c r="GJ989" s="93"/>
      <c r="GK989" s="93"/>
      <c r="GL989" s="93"/>
      <c r="GM989" s="93"/>
      <c r="GN989" s="93"/>
      <c r="GO989" s="93"/>
      <c r="GP989" s="93"/>
      <c r="GQ989" s="93"/>
      <c r="GR989" s="93"/>
      <c r="GS989" s="93"/>
      <c r="GT989" s="93"/>
      <c r="GU989" s="93"/>
      <c r="GV989" s="93"/>
      <c r="GW989" s="93"/>
      <c r="GX989" s="93"/>
      <c r="GY989" s="93"/>
      <c r="GZ989" s="93"/>
      <c r="HA989" s="93"/>
      <c r="HB989" s="93"/>
      <c r="HC989" s="93"/>
      <c r="HD989" s="93"/>
      <c r="HE989" s="93"/>
      <c r="HF989" s="93"/>
      <c r="HG989" s="93"/>
      <c r="HH989" s="93"/>
      <c r="HI989" s="93"/>
      <c r="HJ989" s="93"/>
      <c r="HK989" s="93"/>
      <c r="HL989" s="93"/>
      <c r="HM989" s="93"/>
      <c r="HN989" s="93"/>
      <c r="HO989" s="93"/>
      <c r="HP989" s="93"/>
      <c r="HQ989" s="93"/>
      <c r="HR989" s="93"/>
      <c r="HS989" s="93"/>
      <c r="HT989" s="93"/>
      <c r="HU989" s="93"/>
      <c r="HV989" s="93"/>
      <c r="HW989" s="93"/>
      <c r="HX989" s="93"/>
      <c r="HY989" s="93"/>
      <c r="HZ989" s="93"/>
      <c r="IA989" s="93"/>
      <c r="IB989" s="93"/>
      <c r="IC989" s="93"/>
      <c r="ID989" s="93"/>
      <c r="IE989" s="93"/>
      <c r="IF989" s="93"/>
      <c r="IG989" s="93"/>
      <c r="IH989" s="93"/>
      <c r="II989" s="93"/>
      <c r="IJ989" s="93"/>
      <c r="IK989" s="93"/>
      <c r="IL989" s="93"/>
      <c r="IM989" s="93"/>
      <c r="IN989" s="93"/>
      <c r="IO989" s="93"/>
      <c r="IP989" s="93"/>
      <c r="IQ989" s="93"/>
      <c r="IR989" s="93"/>
      <c r="IS989" s="93"/>
      <c r="IT989" s="93"/>
      <c r="IU989" s="93"/>
      <c r="IV989" s="93"/>
      <c r="IW989" s="93"/>
      <c r="IX989" s="93"/>
      <c r="IY989" s="93"/>
      <c r="IZ989" s="93"/>
      <c r="JA989" s="93"/>
      <c r="JB989" s="93"/>
      <c r="JC989" s="93"/>
      <c r="JD989" s="93"/>
      <c r="JE989" s="93"/>
      <c r="JF989" s="93"/>
      <c r="JG989" s="93"/>
      <c r="JH989" s="93"/>
      <c r="JI989" s="93"/>
      <c r="JJ989" s="93"/>
      <c r="JK989" s="93"/>
      <c r="JL989" s="93"/>
      <c r="JM989" s="93"/>
      <c r="JN989" s="93"/>
      <c r="JO989" s="93"/>
      <c r="JP989" s="93"/>
      <c r="JQ989" s="93"/>
      <c r="JR989" s="93"/>
      <c r="JS989" s="93"/>
    </row>
    <row r="990" spans="1:279" x14ac:dyDescent="0.25">
      <c r="A990" s="93"/>
      <c r="B990" s="93"/>
      <c r="C990" s="93"/>
      <c r="D990" s="93"/>
      <c r="E990" s="94"/>
      <c r="F990" s="191"/>
      <c r="G990" s="95"/>
      <c r="H990" s="191"/>
      <c r="I990" s="191"/>
      <c r="J990" s="96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  <c r="BW990" s="93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93"/>
      <c r="CK990" s="93"/>
      <c r="CL990" s="93"/>
      <c r="CM990" s="93"/>
      <c r="CN990" s="93"/>
      <c r="CO990" s="93"/>
      <c r="CP990" s="93"/>
      <c r="CQ990" s="93"/>
      <c r="CR990" s="93"/>
      <c r="CS990" s="93"/>
      <c r="CT990" s="93"/>
      <c r="CU990" s="93"/>
      <c r="CV990" s="93"/>
      <c r="CW990" s="93"/>
      <c r="CX990" s="93"/>
      <c r="CY990" s="93"/>
      <c r="CZ990" s="93"/>
      <c r="DA990" s="93"/>
      <c r="DB990" s="93"/>
      <c r="DC990" s="93"/>
      <c r="DD990" s="93"/>
      <c r="DE990" s="93"/>
      <c r="DF990" s="93"/>
      <c r="DG990" s="93"/>
      <c r="DH990" s="93"/>
      <c r="DI990" s="93"/>
      <c r="DJ990" s="93"/>
      <c r="DK990" s="93"/>
      <c r="DL990" s="93"/>
      <c r="DM990" s="93"/>
      <c r="DN990" s="93"/>
      <c r="DO990" s="93"/>
      <c r="DP990" s="93"/>
      <c r="DQ990" s="93"/>
      <c r="DR990" s="93"/>
      <c r="DS990" s="93"/>
      <c r="DT990" s="93"/>
      <c r="DU990" s="93"/>
      <c r="DV990" s="93"/>
      <c r="DW990" s="93"/>
      <c r="DX990" s="93"/>
      <c r="DY990" s="93"/>
      <c r="DZ990" s="93"/>
      <c r="EA990" s="93"/>
      <c r="EB990" s="93"/>
      <c r="EC990" s="93"/>
      <c r="ED990" s="93"/>
      <c r="EE990" s="93"/>
      <c r="EF990" s="93"/>
      <c r="EG990" s="93"/>
      <c r="EH990" s="93"/>
      <c r="EI990" s="93"/>
      <c r="EJ990" s="93"/>
      <c r="EK990" s="93"/>
      <c r="EL990" s="93"/>
      <c r="EM990" s="93"/>
      <c r="EN990" s="93"/>
      <c r="EO990" s="93"/>
      <c r="EP990" s="93"/>
      <c r="EQ990" s="93"/>
      <c r="ER990" s="93"/>
      <c r="ES990" s="93"/>
      <c r="ET990" s="93"/>
      <c r="EU990" s="93"/>
      <c r="EV990" s="93"/>
      <c r="EW990" s="93"/>
      <c r="EX990" s="93"/>
      <c r="EY990" s="93"/>
      <c r="EZ990" s="93"/>
      <c r="FA990" s="93"/>
      <c r="FB990" s="93"/>
      <c r="FC990" s="93"/>
      <c r="FD990" s="93"/>
      <c r="FE990" s="93"/>
      <c r="FF990" s="93"/>
      <c r="FG990" s="93"/>
      <c r="FH990" s="93"/>
      <c r="FI990" s="93"/>
      <c r="FJ990" s="93"/>
      <c r="FK990" s="93"/>
      <c r="FL990" s="93"/>
      <c r="FM990" s="93"/>
      <c r="FN990" s="93"/>
      <c r="FO990" s="93"/>
      <c r="FP990" s="93"/>
      <c r="FQ990" s="93"/>
      <c r="FR990" s="93"/>
      <c r="FS990" s="93"/>
      <c r="FT990" s="93"/>
      <c r="FU990" s="93"/>
      <c r="FV990" s="93"/>
      <c r="FW990" s="93"/>
      <c r="FX990" s="93"/>
      <c r="FY990" s="93"/>
      <c r="FZ990" s="93"/>
      <c r="GA990" s="93"/>
      <c r="GB990" s="93"/>
      <c r="GC990" s="93"/>
      <c r="GD990" s="93"/>
      <c r="GE990" s="93"/>
      <c r="GF990" s="93"/>
      <c r="GG990" s="93"/>
      <c r="GH990" s="93"/>
      <c r="GI990" s="93"/>
      <c r="GJ990" s="93"/>
      <c r="GK990" s="93"/>
      <c r="GL990" s="93"/>
      <c r="GM990" s="93"/>
      <c r="GN990" s="93"/>
      <c r="GO990" s="93"/>
      <c r="GP990" s="93"/>
      <c r="GQ990" s="93"/>
      <c r="GR990" s="93"/>
      <c r="GS990" s="93"/>
      <c r="GT990" s="93"/>
      <c r="GU990" s="93"/>
      <c r="GV990" s="93"/>
      <c r="GW990" s="93"/>
      <c r="GX990" s="93"/>
      <c r="GY990" s="93"/>
      <c r="GZ990" s="93"/>
      <c r="HA990" s="93"/>
      <c r="HB990" s="93"/>
      <c r="HC990" s="93"/>
      <c r="HD990" s="93"/>
      <c r="HE990" s="93"/>
      <c r="HF990" s="93"/>
      <c r="HG990" s="93"/>
      <c r="HH990" s="93"/>
      <c r="HI990" s="93"/>
      <c r="HJ990" s="93"/>
      <c r="HK990" s="93"/>
      <c r="HL990" s="93"/>
      <c r="HM990" s="93"/>
      <c r="HN990" s="93"/>
      <c r="HO990" s="93"/>
      <c r="HP990" s="93"/>
      <c r="HQ990" s="93"/>
      <c r="HR990" s="93"/>
      <c r="HS990" s="93"/>
      <c r="HT990" s="93"/>
      <c r="HU990" s="93"/>
      <c r="HV990" s="93"/>
      <c r="HW990" s="93"/>
      <c r="HX990" s="93"/>
      <c r="HY990" s="93"/>
      <c r="HZ990" s="93"/>
      <c r="IA990" s="93"/>
      <c r="IB990" s="93"/>
      <c r="IC990" s="93"/>
      <c r="ID990" s="93"/>
      <c r="IE990" s="93"/>
      <c r="IF990" s="93"/>
      <c r="IG990" s="93"/>
      <c r="IH990" s="93"/>
      <c r="II990" s="93"/>
      <c r="IJ990" s="93"/>
      <c r="IK990" s="93"/>
      <c r="IL990" s="93"/>
      <c r="IM990" s="93"/>
      <c r="IN990" s="93"/>
      <c r="IO990" s="93"/>
      <c r="IP990" s="93"/>
      <c r="IQ990" s="93"/>
      <c r="IR990" s="93"/>
      <c r="IS990" s="93"/>
      <c r="IT990" s="93"/>
      <c r="IU990" s="93"/>
      <c r="IV990" s="93"/>
      <c r="IW990" s="93"/>
      <c r="IX990" s="93"/>
      <c r="IY990" s="93"/>
      <c r="IZ990" s="93"/>
      <c r="JA990" s="93"/>
      <c r="JB990" s="93"/>
      <c r="JC990" s="93"/>
      <c r="JD990" s="93"/>
      <c r="JE990" s="93"/>
      <c r="JF990" s="93"/>
      <c r="JG990" s="93"/>
      <c r="JH990" s="93"/>
      <c r="JI990" s="93"/>
      <c r="JJ990" s="93"/>
      <c r="JK990" s="93"/>
      <c r="JL990" s="93"/>
      <c r="JM990" s="93"/>
      <c r="JN990" s="93"/>
      <c r="JO990" s="93"/>
      <c r="JP990" s="93"/>
      <c r="JQ990" s="93"/>
      <c r="JR990" s="93"/>
      <c r="JS990" s="93"/>
    </row>
    <row r="991" spans="1:279" x14ac:dyDescent="0.25">
      <c r="A991" s="93"/>
      <c r="B991" s="93"/>
      <c r="C991" s="93"/>
      <c r="D991" s="93"/>
      <c r="E991" s="94"/>
      <c r="F991" s="191"/>
      <c r="G991" s="95"/>
      <c r="H991" s="191"/>
      <c r="I991" s="191"/>
      <c r="J991" s="96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3"/>
      <c r="BL991" s="93"/>
      <c r="BM991" s="93"/>
      <c r="BN991" s="93"/>
      <c r="BO991" s="93"/>
      <c r="BP991" s="93"/>
      <c r="BQ991" s="93"/>
      <c r="BR991" s="93"/>
      <c r="BS991" s="93"/>
      <c r="BT991" s="93"/>
      <c r="BU991" s="93"/>
      <c r="BV991" s="93"/>
      <c r="BW991" s="93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93"/>
      <c r="CK991" s="93"/>
      <c r="CL991" s="93"/>
      <c r="CM991" s="93"/>
      <c r="CN991" s="93"/>
      <c r="CO991" s="93"/>
      <c r="CP991" s="93"/>
      <c r="CQ991" s="93"/>
      <c r="CR991" s="93"/>
      <c r="CS991" s="93"/>
      <c r="CT991" s="93"/>
      <c r="CU991" s="93"/>
      <c r="CV991" s="93"/>
      <c r="CW991" s="93"/>
      <c r="CX991" s="93"/>
      <c r="CY991" s="93"/>
      <c r="CZ991" s="93"/>
      <c r="DA991" s="93"/>
      <c r="DB991" s="93"/>
      <c r="DC991" s="93"/>
      <c r="DD991" s="93"/>
      <c r="DE991" s="93"/>
      <c r="DF991" s="93"/>
      <c r="DG991" s="93"/>
      <c r="DH991" s="93"/>
      <c r="DI991" s="93"/>
      <c r="DJ991" s="93"/>
      <c r="DK991" s="93"/>
      <c r="DL991" s="93"/>
      <c r="DM991" s="93"/>
      <c r="DN991" s="93"/>
      <c r="DO991" s="93"/>
      <c r="DP991" s="93"/>
      <c r="DQ991" s="93"/>
      <c r="DR991" s="93"/>
      <c r="DS991" s="93"/>
      <c r="DT991" s="93"/>
      <c r="DU991" s="93"/>
      <c r="DV991" s="93"/>
      <c r="DW991" s="93"/>
      <c r="DX991" s="93"/>
      <c r="DY991" s="93"/>
      <c r="DZ991" s="93"/>
      <c r="EA991" s="93"/>
      <c r="EB991" s="93"/>
      <c r="EC991" s="93"/>
      <c r="ED991" s="93"/>
      <c r="EE991" s="93"/>
      <c r="EF991" s="93"/>
      <c r="EG991" s="93"/>
      <c r="EH991" s="93"/>
      <c r="EI991" s="93"/>
      <c r="EJ991" s="93"/>
      <c r="EK991" s="93"/>
      <c r="EL991" s="93"/>
      <c r="EM991" s="93"/>
      <c r="EN991" s="93"/>
      <c r="EO991" s="93"/>
      <c r="EP991" s="93"/>
      <c r="EQ991" s="93"/>
      <c r="ER991" s="93"/>
      <c r="ES991" s="93"/>
      <c r="ET991" s="93"/>
      <c r="EU991" s="93"/>
      <c r="EV991" s="93"/>
      <c r="EW991" s="93"/>
      <c r="EX991" s="93"/>
      <c r="EY991" s="93"/>
      <c r="EZ991" s="93"/>
      <c r="FA991" s="93"/>
      <c r="FB991" s="93"/>
      <c r="FC991" s="93"/>
      <c r="FD991" s="93"/>
      <c r="FE991" s="93"/>
      <c r="FF991" s="93"/>
      <c r="FG991" s="93"/>
      <c r="FH991" s="93"/>
      <c r="FI991" s="93"/>
      <c r="FJ991" s="93"/>
      <c r="FK991" s="93"/>
      <c r="FL991" s="93"/>
      <c r="FM991" s="93"/>
      <c r="FN991" s="93"/>
      <c r="FO991" s="93"/>
      <c r="FP991" s="93"/>
      <c r="FQ991" s="93"/>
      <c r="FR991" s="93"/>
      <c r="FS991" s="93"/>
      <c r="FT991" s="93"/>
      <c r="FU991" s="93"/>
      <c r="FV991" s="93"/>
      <c r="FW991" s="93"/>
      <c r="FX991" s="93"/>
      <c r="FY991" s="93"/>
      <c r="FZ991" s="93"/>
      <c r="GA991" s="93"/>
      <c r="GB991" s="93"/>
      <c r="GC991" s="93"/>
      <c r="GD991" s="93"/>
      <c r="GE991" s="93"/>
      <c r="GF991" s="93"/>
      <c r="GG991" s="93"/>
      <c r="GH991" s="93"/>
      <c r="GI991" s="93"/>
      <c r="GJ991" s="93"/>
      <c r="GK991" s="93"/>
      <c r="GL991" s="93"/>
      <c r="GM991" s="93"/>
      <c r="GN991" s="93"/>
      <c r="GO991" s="93"/>
      <c r="GP991" s="93"/>
      <c r="GQ991" s="93"/>
      <c r="GR991" s="93"/>
      <c r="GS991" s="93"/>
      <c r="GT991" s="93"/>
      <c r="GU991" s="93"/>
      <c r="GV991" s="93"/>
      <c r="GW991" s="93"/>
      <c r="GX991" s="93"/>
      <c r="GY991" s="93"/>
      <c r="GZ991" s="93"/>
      <c r="HA991" s="93"/>
      <c r="HB991" s="93"/>
      <c r="HC991" s="93"/>
      <c r="HD991" s="93"/>
      <c r="HE991" s="93"/>
      <c r="HF991" s="93"/>
      <c r="HG991" s="93"/>
      <c r="HH991" s="93"/>
      <c r="HI991" s="93"/>
      <c r="HJ991" s="93"/>
      <c r="HK991" s="93"/>
      <c r="HL991" s="93"/>
      <c r="HM991" s="93"/>
      <c r="HN991" s="93"/>
      <c r="HO991" s="93"/>
      <c r="HP991" s="93"/>
      <c r="HQ991" s="93"/>
      <c r="HR991" s="93"/>
      <c r="HS991" s="93"/>
      <c r="HT991" s="93"/>
      <c r="HU991" s="93"/>
      <c r="HV991" s="93"/>
      <c r="HW991" s="93"/>
      <c r="HX991" s="93"/>
      <c r="HY991" s="93"/>
      <c r="HZ991" s="93"/>
      <c r="IA991" s="93"/>
      <c r="IB991" s="93"/>
      <c r="IC991" s="93"/>
      <c r="ID991" s="93"/>
      <c r="IE991" s="93"/>
      <c r="IF991" s="93"/>
      <c r="IG991" s="93"/>
      <c r="IH991" s="93"/>
      <c r="II991" s="93"/>
      <c r="IJ991" s="93"/>
      <c r="IK991" s="93"/>
      <c r="IL991" s="93"/>
      <c r="IM991" s="93"/>
      <c r="IN991" s="93"/>
      <c r="IO991" s="93"/>
      <c r="IP991" s="93"/>
      <c r="IQ991" s="93"/>
      <c r="IR991" s="93"/>
      <c r="IS991" s="93"/>
      <c r="IT991" s="93"/>
      <c r="IU991" s="93"/>
      <c r="IV991" s="93"/>
      <c r="IW991" s="93"/>
      <c r="IX991" s="93"/>
      <c r="IY991" s="93"/>
      <c r="IZ991" s="93"/>
      <c r="JA991" s="93"/>
      <c r="JB991" s="93"/>
      <c r="JC991" s="93"/>
      <c r="JD991" s="93"/>
      <c r="JE991" s="93"/>
      <c r="JF991" s="93"/>
      <c r="JG991" s="93"/>
      <c r="JH991" s="93"/>
      <c r="JI991" s="93"/>
      <c r="JJ991" s="93"/>
      <c r="JK991" s="93"/>
      <c r="JL991" s="93"/>
      <c r="JM991" s="93"/>
      <c r="JN991" s="93"/>
      <c r="JO991" s="93"/>
      <c r="JP991" s="93"/>
      <c r="JQ991" s="93"/>
      <c r="JR991" s="93"/>
      <c r="JS991" s="93"/>
    </row>
    <row r="992" spans="1:279" x14ac:dyDescent="0.25">
      <c r="A992" s="93"/>
      <c r="B992" s="93"/>
      <c r="C992" s="93"/>
      <c r="D992" s="93"/>
      <c r="E992" s="94"/>
      <c r="F992" s="191"/>
      <c r="G992" s="95"/>
      <c r="H992" s="191"/>
      <c r="I992" s="191"/>
      <c r="J992" s="96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  <c r="CM992" s="93"/>
      <c r="CN992" s="93"/>
      <c r="CO992" s="93"/>
      <c r="CP992" s="93"/>
      <c r="CQ992" s="93"/>
      <c r="CR992" s="93"/>
      <c r="CS992" s="93"/>
      <c r="CT992" s="93"/>
      <c r="CU992" s="93"/>
      <c r="CV992" s="93"/>
      <c r="CW992" s="93"/>
      <c r="CX992" s="93"/>
      <c r="CY992" s="93"/>
      <c r="CZ992" s="93"/>
      <c r="DA992" s="93"/>
      <c r="DB992" s="93"/>
      <c r="DC992" s="93"/>
      <c r="DD992" s="93"/>
      <c r="DE992" s="93"/>
      <c r="DF992" s="93"/>
      <c r="DG992" s="93"/>
      <c r="DH992" s="93"/>
      <c r="DI992" s="93"/>
      <c r="DJ992" s="93"/>
      <c r="DK992" s="93"/>
      <c r="DL992" s="93"/>
      <c r="DM992" s="93"/>
      <c r="DN992" s="93"/>
      <c r="DO992" s="93"/>
      <c r="DP992" s="93"/>
      <c r="DQ992" s="93"/>
      <c r="DR992" s="93"/>
      <c r="DS992" s="93"/>
      <c r="DT992" s="93"/>
      <c r="DU992" s="93"/>
      <c r="DV992" s="93"/>
      <c r="DW992" s="93"/>
      <c r="DX992" s="93"/>
      <c r="DY992" s="93"/>
      <c r="DZ992" s="93"/>
      <c r="EA992" s="93"/>
      <c r="EB992" s="93"/>
      <c r="EC992" s="93"/>
      <c r="ED992" s="93"/>
      <c r="EE992" s="93"/>
      <c r="EF992" s="93"/>
      <c r="EG992" s="93"/>
      <c r="EH992" s="93"/>
      <c r="EI992" s="93"/>
      <c r="EJ992" s="93"/>
      <c r="EK992" s="93"/>
      <c r="EL992" s="93"/>
      <c r="EM992" s="93"/>
      <c r="EN992" s="93"/>
      <c r="EO992" s="93"/>
      <c r="EP992" s="93"/>
      <c r="EQ992" s="93"/>
      <c r="ER992" s="93"/>
      <c r="ES992" s="93"/>
      <c r="ET992" s="93"/>
      <c r="EU992" s="93"/>
      <c r="EV992" s="93"/>
      <c r="EW992" s="93"/>
      <c r="EX992" s="93"/>
      <c r="EY992" s="93"/>
      <c r="EZ992" s="93"/>
      <c r="FA992" s="93"/>
      <c r="FB992" s="93"/>
      <c r="FC992" s="93"/>
      <c r="FD992" s="93"/>
      <c r="FE992" s="93"/>
      <c r="FF992" s="93"/>
      <c r="FG992" s="93"/>
      <c r="FH992" s="93"/>
      <c r="FI992" s="93"/>
      <c r="FJ992" s="93"/>
      <c r="FK992" s="93"/>
      <c r="FL992" s="93"/>
      <c r="FM992" s="93"/>
      <c r="FN992" s="93"/>
      <c r="FO992" s="93"/>
      <c r="FP992" s="93"/>
      <c r="FQ992" s="93"/>
      <c r="FR992" s="93"/>
      <c r="FS992" s="93"/>
      <c r="FT992" s="93"/>
      <c r="FU992" s="93"/>
      <c r="FV992" s="93"/>
      <c r="FW992" s="93"/>
      <c r="FX992" s="93"/>
      <c r="FY992" s="93"/>
      <c r="FZ992" s="93"/>
      <c r="GA992" s="93"/>
      <c r="GB992" s="93"/>
      <c r="GC992" s="93"/>
      <c r="GD992" s="93"/>
      <c r="GE992" s="93"/>
      <c r="GF992" s="93"/>
      <c r="GG992" s="93"/>
      <c r="GH992" s="93"/>
      <c r="GI992" s="93"/>
      <c r="GJ992" s="93"/>
      <c r="GK992" s="93"/>
      <c r="GL992" s="93"/>
      <c r="GM992" s="93"/>
      <c r="GN992" s="93"/>
      <c r="GO992" s="93"/>
      <c r="GP992" s="93"/>
      <c r="GQ992" s="93"/>
      <c r="GR992" s="93"/>
      <c r="GS992" s="93"/>
      <c r="GT992" s="93"/>
      <c r="GU992" s="93"/>
      <c r="GV992" s="93"/>
      <c r="GW992" s="93"/>
      <c r="GX992" s="93"/>
      <c r="GY992" s="93"/>
      <c r="GZ992" s="93"/>
      <c r="HA992" s="93"/>
      <c r="HB992" s="93"/>
      <c r="HC992" s="93"/>
      <c r="HD992" s="93"/>
      <c r="HE992" s="93"/>
      <c r="HF992" s="93"/>
      <c r="HG992" s="93"/>
      <c r="HH992" s="93"/>
      <c r="HI992" s="93"/>
      <c r="HJ992" s="93"/>
      <c r="HK992" s="93"/>
      <c r="HL992" s="93"/>
      <c r="HM992" s="93"/>
      <c r="HN992" s="93"/>
      <c r="HO992" s="93"/>
      <c r="HP992" s="93"/>
      <c r="HQ992" s="93"/>
      <c r="HR992" s="93"/>
      <c r="HS992" s="93"/>
      <c r="HT992" s="93"/>
      <c r="HU992" s="93"/>
      <c r="HV992" s="93"/>
      <c r="HW992" s="93"/>
      <c r="HX992" s="93"/>
      <c r="HY992" s="93"/>
      <c r="HZ992" s="93"/>
      <c r="IA992" s="93"/>
      <c r="IB992" s="93"/>
      <c r="IC992" s="93"/>
      <c r="ID992" s="93"/>
      <c r="IE992" s="93"/>
      <c r="IF992" s="93"/>
      <c r="IG992" s="93"/>
      <c r="IH992" s="93"/>
      <c r="II992" s="93"/>
      <c r="IJ992" s="93"/>
      <c r="IK992" s="93"/>
      <c r="IL992" s="93"/>
      <c r="IM992" s="93"/>
      <c r="IN992" s="93"/>
      <c r="IO992" s="93"/>
      <c r="IP992" s="93"/>
      <c r="IQ992" s="93"/>
      <c r="IR992" s="93"/>
      <c r="IS992" s="93"/>
      <c r="IT992" s="93"/>
      <c r="IU992" s="93"/>
      <c r="IV992" s="93"/>
      <c r="IW992" s="93"/>
      <c r="IX992" s="93"/>
      <c r="IY992" s="93"/>
      <c r="IZ992" s="93"/>
      <c r="JA992" s="93"/>
      <c r="JB992" s="93"/>
      <c r="JC992" s="93"/>
      <c r="JD992" s="93"/>
      <c r="JE992" s="93"/>
      <c r="JF992" s="93"/>
      <c r="JG992" s="93"/>
      <c r="JH992" s="93"/>
      <c r="JI992" s="93"/>
      <c r="JJ992" s="93"/>
      <c r="JK992" s="93"/>
      <c r="JL992" s="93"/>
      <c r="JM992" s="93"/>
      <c r="JN992" s="93"/>
      <c r="JO992" s="93"/>
      <c r="JP992" s="93"/>
      <c r="JQ992" s="93"/>
      <c r="JR992" s="93"/>
      <c r="JS992" s="93"/>
    </row>
    <row r="993" spans="1:279" x14ac:dyDescent="0.25">
      <c r="A993" s="93"/>
      <c r="B993" s="93"/>
      <c r="C993" s="93"/>
      <c r="D993" s="93"/>
      <c r="E993" s="94"/>
      <c r="F993" s="191"/>
      <c r="G993" s="95"/>
      <c r="H993" s="191"/>
      <c r="I993" s="191"/>
      <c r="J993" s="96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  <c r="CM993" s="93"/>
      <c r="CN993" s="93"/>
      <c r="CO993" s="93"/>
      <c r="CP993" s="93"/>
      <c r="CQ993" s="93"/>
      <c r="CR993" s="93"/>
      <c r="CS993" s="93"/>
      <c r="CT993" s="93"/>
      <c r="CU993" s="93"/>
      <c r="CV993" s="93"/>
      <c r="CW993" s="93"/>
      <c r="CX993" s="93"/>
      <c r="CY993" s="93"/>
      <c r="CZ993" s="93"/>
      <c r="DA993" s="93"/>
      <c r="DB993" s="93"/>
      <c r="DC993" s="93"/>
      <c r="DD993" s="93"/>
      <c r="DE993" s="93"/>
      <c r="DF993" s="93"/>
      <c r="DG993" s="93"/>
      <c r="DH993" s="93"/>
      <c r="DI993" s="93"/>
      <c r="DJ993" s="93"/>
      <c r="DK993" s="93"/>
      <c r="DL993" s="93"/>
      <c r="DM993" s="93"/>
      <c r="DN993" s="93"/>
      <c r="DO993" s="93"/>
      <c r="DP993" s="93"/>
      <c r="DQ993" s="93"/>
      <c r="DR993" s="93"/>
      <c r="DS993" s="93"/>
      <c r="DT993" s="93"/>
      <c r="DU993" s="93"/>
      <c r="DV993" s="93"/>
      <c r="DW993" s="93"/>
      <c r="DX993" s="93"/>
      <c r="DY993" s="93"/>
      <c r="DZ993" s="93"/>
      <c r="EA993" s="93"/>
      <c r="EB993" s="93"/>
      <c r="EC993" s="93"/>
      <c r="ED993" s="93"/>
      <c r="EE993" s="93"/>
      <c r="EF993" s="93"/>
      <c r="EG993" s="93"/>
      <c r="EH993" s="93"/>
      <c r="EI993" s="93"/>
      <c r="EJ993" s="93"/>
      <c r="EK993" s="93"/>
      <c r="EL993" s="93"/>
      <c r="EM993" s="93"/>
      <c r="EN993" s="93"/>
      <c r="EO993" s="93"/>
      <c r="EP993" s="93"/>
      <c r="EQ993" s="93"/>
      <c r="ER993" s="93"/>
      <c r="ES993" s="93"/>
      <c r="ET993" s="93"/>
      <c r="EU993" s="93"/>
      <c r="EV993" s="93"/>
      <c r="EW993" s="93"/>
      <c r="EX993" s="93"/>
      <c r="EY993" s="93"/>
      <c r="EZ993" s="93"/>
      <c r="FA993" s="93"/>
      <c r="FB993" s="93"/>
      <c r="FC993" s="93"/>
      <c r="FD993" s="93"/>
      <c r="FE993" s="93"/>
      <c r="FF993" s="93"/>
      <c r="FG993" s="93"/>
      <c r="FH993" s="93"/>
      <c r="FI993" s="93"/>
      <c r="FJ993" s="93"/>
      <c r="FK993" s="93"/>
      <c r="FL993" s="93"/>
      <c r="FM993" s="93"/>
      <c r="FN993" s="93"/>
      <c r="FO993" s="93"/>
      <c r="FP993" s="93"/>
      <c r="FQ993" s="93"/>
      <c r="FR993" s="93"/>
      <c r="FS993" s="93"/>
      <c r="FT993" s="93"/>
      <c r="FU993" s="93"/>
      <c r="FV993" s="93"/>
      <c r="FW993" s="93"/>
      <c r="FX993" s="93"/>
      <c r="FY993" s="93"/>
      <c r="FZ993" s="93"/>
      <c r="GA993" s="93"/>
      <c r="GB993" s="93"/>
      <c r="GC993" s="93"/>
      <c r="GD993" s="93"/>
      <c r="GE993" s="93"/>
      <c r="GF993" s="93"/>
      <c r="GG993" s="93"/>
      <c r="GH993" s="93"/>
      <c r="GI993" s="93"/>
      <c r="GJ993" s="93"/>
      <c r="GK993" s="93"/>
      <c r="GL993" s="93"/>
      <c r="GM993" s="93"/>
      <c r="GN993" s="93"/>
      <c r="GO993" s="93"/>
      <c r="GP993" s="93"/>
      <c r="GQ993" s="93"/>
      <c r="GR993" s="93"/>
      <c r="GS993" s="93"/>
      <c r="GT993" s="93"/>
      <c r="GU993" s="93"/>
      <c r="GV993" s="93"/>
      <c r="GW993" s="93"/>
      <c r="GX993" s="93"/>
      <c r="GY993" s="93"/>
      <c r="GZ993" s="93"/>
      <c r="HA993" s="93"/>
      <c r="HB993" s="93"/>
      <c r="HC993" s="93"/>
      <c r="HD993" s="93"/>
      <c r="HE993" s="93"/>
      <c r="HF993" s="93"/>
      <c r="HG993" s="93"/>
      <c r="HH993" s="93"/>
      <c r="HI993" s="93"/>
      <c r="HJ993" s="93"/>
      <c r="HK993" s="93"/>
      <c r="HL993" s="93"/>
      <c r="HM993" s="93"/>
      <c r="HN993" s="93"/>
      <c r="HO993" s="93"/>
      <c r="HP993" s="93"/>
      <c r="HQ993" s="93"/>
      <c r="HR993" s="93"/>
      <c r="HS993" s="93"/>
      <c r="HT993" s="93"/>
      <c r="HU993" s="93"/>
      <c r="HV993" s="93"/>
      <c r="HW993" s="93"/>
      <c r="HX993" s="93"/>
      <c r="HY993" s="93"/>
      <c r="HZ993" s="93"/>
      <c r="IA993" s="93"/>
      <c r="IB993" s="93"/>
      <c r="IC993" s="93"/>
      <c r="ID993" s="93"/>
      <c r="IE993" s="93"/>
      <c r="IF993" s="93"/>
      <c r="IG993" s="93"/>
      <c r="IH993" s="93"/>
      <c r="II993" s="93"/>
      <c r="IJ993" s="93"/>
      <c r="IK993" s="93"/>
      <c r="IL993" s="93"/>
      <c r="IM993" s="93"/>
      <c r="IN993" s="93"/>
      <c r="IO993" s="93"/>
      <c r="IP993" s="93"/>
      <c r="IQ993" s="93"/>
      <c r="IR993" s="93"/>
      <c r="IS993" s="93"/>
      <c r="IT993" s="93"/>
      <c r="IU993" s="93"/>
      <c r="IV993" s="93"/>
      <c r="IW993" s="93"/>
      <c r="IX993" s="93"/>
      <c r="IY993" s="93"/>
      <c r="IZ993" s="93"/>
      <c r="JA993" s="93"/>
      <c r="JB993" s="93"/>
      <c r="JC993" s="93"/>
      <c r="JD993" s="93"/>
      <c r="JE993" s="93"/>
      <c r="JF993" s="93"/>
      <c r="JG993" s="93"/>
      <c r="JH993" s="93"/>
      <c r="JI993" s="93"/>
      <c r="JJ993" s="93"/>
      <c r="JK993" s="93"/>
      <c r="JL993" s="93"/>
      <c r="JM993" s="93"/>
      <c r="JN993" s="93"/>
      <c r="JO993" s="93"/>
      <c r="JP993" s="93"/>
      <c r="JQ993" s="93"/>
      <c r="JR993" s="93"/>
      <c r="JS993" s="93"/>
    </row>
    <row r="994" spans="1:279" x14ac:dyDescent="0.25">
      <c r="A994" s="93"/>
      <c r="B994" s="93"/>
      <c r="C994" s="93"/>
      <c r="D994" s="93"/>
      <c r="E994" s="94"/>
      <c r="F994" s="191"/>
      <c r="G994" s="95"/>
      <c r="H994" s="191"/>
      <c r="I994" s="191"/>
      <c r="J994" s="96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  <c r="CP994" s="93"/>
      <c r="CQ994" s="93"/>
      <c r="CR994" s="93"/>
      <c r="CS994" s="93"/>
      <c r="CT994" s="93"/>
      <c r="CU994" s="93"/>
      <c r="CV994" s="93"/>
      <c r="CW994" s="93"/>
      <c r="CX994" s="93"/>
      <c r="CY994" s="93"/>
      <c r="CZ994" s="93"/>
      <c r="DA994" s="93"/>
      <c r="DB994" s="93"/>
      <c r="DC994" s="93"/>
      <c r="DD994" s="93"/>
      <c r="DE994" s="93"/>
      <c r="DF994" s="93"/>
      <c r="DG994" s="93"/>
      <c r="DH994" s="93"/>
      <c r="DI994" s="93"/>
      <c r="DJ994" s="93"/>
      <c r="DK994" s="93"/>
      <c r="DL994" s="93"/>
      <c r="DM994" s="93"/>
      <c r="DN994" s="93"/>
      <c r="DO994" s="93"/>
      <c r="DP994" s="93"/>
      <c r="DQ994" s="93"/>
      <c r="DR994" s="93"/>
      <c r="DS994" s="93"/>
      <c r="DT994" s="93"/>
      <c r="DU994" s="93"/>
      <c r="DV994" s="93"/>
      <c r="DW994" s="93"/>
      <c r="DX994" s="93"/>
      <c r="DY994" s="93"/>
      <c r="DZ994" s="93"/>
      <c r="EA994" s="93"/>
      <c r="EB994" s="93"/>
      <c r="EC994" s="93"/>
      <c r="ED994" s="93"/>
      <c r="EE994" s="93"/>
      <c r="EF994" s="93"/>
      <c r="EG994" s="93"/>
      <c r="EH994" s="93"/>
      <c r="EI994" s="93"/>
      <c r="EJ994" s="93"/>
      <c r="EK994" s="93"/>
      <c r="EL994" s="93"/>
      <c r="EM994" s="93"/>
      <c r="EN994" s="93"/>
      <c r="EO994" s="93"/>
      <c r="EP994" s="93"/>
      <c r="EQ994" s="93"/>
      <c r="ER994" s="93"/>
      <c r="ES994" s="93"/>
      <c r="ET994" s="93"/>
      <c r="EU994" s="93"/>
      <c r="EV994" s="93"/>
      <c r="EW994" s="93"/>
      <c r="EX994" s="93"/>
      <c r="EY994" s="93"/>
      <c r="EZ994" s="93"/>
      <c r="FA994" s="93"/>
      <c r="FB994" s="93"/>
      <c r="FC994" s="93"/>
      <c r="FD994" s="93"/>
      <c r="FE994" s="93"/>
      <c r="FF994" s="93"/>
      <c r="FG994" s="93"/>
      <c r="FH994" s="93"/>
      <c r="FI994" s="93"/>
      <c r="FJ994" s="93"/>
      <c r="FK994" s="93"/>
      <c r="FL994" s="93"/>
      <c r="FM994" s="93"/>
      <c r="FN994" s="93"/>
      <c r="FO994" s="93"/>
      <c r="FP994" s="93"/>
      <c r="FQ994" s="93"/>
      <c r="FR994" s="93"/>
      <c r="FS994" s="93"/>
      <c r="FT994" s="93"/>
      <c r="FU994" s="93"/>
      <c r="FV994" s="93"/>
      <c r="FW994" s="93"/>
      <c r="FX994" s="93"/>
      <c r="FY994" s="93"/>
      <c r="FZ994" s="93"/>
      <c r="GA994" s="93"/>
      <c r="GB994" s="93"/>
      <c r="GC994" s="93"/>
      <c r="GD994" s="93"/>
      <c r="GE994" s="93"/>
      <c r="GF994" s="93"/>
      <c r="GG994" s="93"/>
      <c r="GH994" s="93"/>
      <c r="GI994" s="93"/>
      <c r="GJ994" s="93"/>
      <c r="GK994" s="93"/>
      <c r="GL994" s="93"/>
      <c r="GM994" s="93"/>
      <c r="GN994" s="93"/>
      <c r="GO994" s="93"/>
      <c r="GP994" s="93"/>
      <c r="GQ994" s="93"/>
      <c r="GR994" s="93"/>
      <c r="GS994" s="93"/>
      <c r="GT994" s="93"/>
      <c r="GU994" s="93"/>
      <c r="GV994" s="93"/>
      <c r="GW994" s="93"/>
      <c r="GX994" s="93"/>
      <c r="GY994" s="93"/>
      <c r="GZ994" s="93"/>
      <c r="HA994" s="93"/>
      <c r="HB994" s="93"/>
      <c r="HC994" s="93"/>
      <c r="HD994" s="93"/>
      <c r="HE994" s="93"/>
      <c r="HF994" s="93"/>
      <c r="HG994" s="93"/>
      <c r="HH994" s="93"/>
      <c r="HI994" s="93"/>
      <c r="HJ994" s="93"/>
      <c r="HK994" s="93"/>
      <c r="HL994" s="93"/>
      <c r="HM994" s="93"/>
      <c r="HN994" s="93"/>
      <c r="HO994" s="93"/>
      <c r="HP994" s="93"/>
      <c r="HQ994" s="93"/>
      <c r="HR994" s="93"/>
      <c r="HS994" s="93"/>
      <c r="HT994" s="93"/>
      <c r="HU994" s="93"/>
      <c r="HV994" s="93"/>
      <c r="HW994" s="93"/>
      <c r="HX994" s="93"/>
      <c r="HY994" s="93"/>
      <c r="HZ994" s="93"/>
      <c r="IA994" s="93"/>
      <c r="IB994" s="93"/>
      <c r="IC994" s="93"/>
      <c r="ID994" s="93"/>
      <c r="IE994" s="93"/>
      <c r="IF994" s="93"/>
      <c r="IG994" s="93"/>
      <c r="IH994" s="93"/>
      <c r="II994" s="93"/>
      <c r="IJ994" s="93"/>
      <c r="IK994" s="93"/>
      <c r="IL994" s="93"/>
      <c r="IM994" s="93"/>
      <c r="IN994" s="93"/>
      <c r="IO994" s="93"/>
      <c r="IP994" s="93"/>
      <c r="IQ994" s="93"/>
      <c r="IR994" s="93"/>
      <c r="IS994" s="93"/>
      <c r="IT994" s="93"/>
      <c r="IU994" s="93"/>
      <c r="IV994" s="93"/>
      <c r="IW994" s="93"/>
      <c r="IX994" s="93"/>
      <c r="IY994" s="93"/>
      <c r="IZ994" s="93"/>
      <c r="JA994" s="93"/>
      <c r="JB994" s="93"/>
      <c r="JC994" s="93"/>
      <c r="JD994" s="93"/>
      <c r="JE994" s="93"/>
      <c r="JF994" s="93"/>
      <c r="JG994" s="93"/>
      <c r="JH994" s="93"/>
      <c r="JI994" s="93"/>
      <c r="JJ994" s="93"/>
      <c r="JK994" s="93"/>
      <c r="JL994" s="93"/>
      <c r="JM994" s="93"/>
      <c r="JN994" s="93"/>
      <c r="JO994" s="93"/>
      <c r="JP994" s="93"/>
      <c r="JQ994" s="93"/>
      <c r="JR994" s="93"/>
      <c r="JS994" s="93"/>
    </row>
    <row r="995" spans="1:279" x14ac:dyDescent="0.25">
      <c r="A995" s="93"/>
      <c r="B995" s="93"/>
      <c r="C995" s="93"/>
      <c r="D995" s="93"/>
      <c r="E995" s="94"/>
      <c r="F995" s="191"/>
      <c r="G995" s="95"/>
      <c r="H995" s="191"/>
      <c r="I995" s="191"/>
      <c r="J995" s="96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3"/>
      <c r="BL995" s="93"/>
      <c r="BM995" s="93"/>
      <c r="BN995" s="93"/>
      <c r="BO995" s="93"/>
      <c r="BP995" s="93"/>
      <c r="BQ995" s="93"/>
      <c r="BR995" s="93"/>
      <c r="BS995" s="93"/>
      <c r="BT995" s="93"/>
      <c r="BU995" s="93"/>
      <c r="BV995" s="93"/>
      <c r="BW995" s="93"/>
      <c r="BX995" s="93"/>
      <c r="BY995" s="93"/>
      <c r="BZ995" s="93"/>
      <c r="CA995" s="93"/>
      <c r="CB995" s="93"/>
      <c r="CC995" s="93"/>
      <c r="CD995" s="93"/>
      <c r="CE995" s="93"/>
      <c r="CF995" s="93"/>
      <c r="CG995" s="93"/>
      <c r="CH995" s="93"/>
      <c r="CI995" s="93"/>
      <c r="CJ995" s="93"/>
      <c r="CK995" s="93"/>
      <c r="CL995" s="93"/>
      <c r="CM995" s="93"/>
      <c r="CN995" s="93"/>
      <c r="CO995" s="93"/>
      <c r="CP995" s="93"/>
      <c r="CQ995" s="93"/>
      <c r="CR995" s="93"/>
      <c r="CS995" s="93"/>
      <c r="CT995" s="93"/>
      <c r="CU995" s="93"/>
      <c r="CV995" s="93"/>
      <c r="CW995" s="93"/>
      <c r="CX995" s="93"/>
      <c r="CY995" s="93"/>
      <c r="CZ995" s="93"/>
      <c r="DA995" s="93"/>
      <c r="DB995" s="93"/>
      <c r="DC995" s="93"/>
      <c r="DD995" s="93"/>
      <c r="DE995" s="93"/>
      <c r="DF995" s="93"/>
      <c r="DG995" s="93"/>
      <c r="DH995" s="93"/>
      <c r="DI995" s="93"/>
      <c r="DJ995" s="93"/>
      <c r="DK995" s="93"/>
      <c r="DL995" s="93"/>
      <c r="DM995" s="93"/>
      <c r="DN995" s="93"/>
      <c r="DO995" s="93"/>
      <c r="DP995" s="93"/>
      <c r="DQ995" s="93"/>
      <c r="DR995" s="93"/>
      <c r="DS995" s="93"/>
      <c r="DT995" s="93"/>
      <c r="DU995" s="93"/>
      <c r="DV995" s="93"/>
      <c r="DW995" s="93"/>
      <c r="DX995" s="93"/>
      <c r="DY995" s="93"/>
      <c r="DZ995" s="93"/>
      <c r="EA995" s="93"/>
      <c r="EB995" s="93"/>
      <c r="EC995" s="93"/>
      <c r="ED995" s="93"/>
      <c r="EE995" s="93"/>
      <c r="EF995" s="93"/>
      <c r="EG995" s="93"/>
      <c r="EH995" s="93"/>
      <c r="EI995" s="93"/>
      <c r="EJ995" s="93"/>
      <c r="EK995" s="93"/>
      <c r="EL995" s="93"/>
      <c r="EM995" s="93"/>
      <c r="EN995" s="93"/>
      <c r="EO995" s="93"/>
      <c r="EP995" s="93"/>
      <c r="EQ995" s="93"/>
      <c r="ER995" s="93"/>
      <c r="ES995" s="93"/>
      <c r="ET995" s="93"/>
      <c r="EU995" s="93"/>
      <c r="EV995" s="93"/>
      <c r="EW995" s="93"/>
      <c r="EX995" s="93"/>
      <c r="EY995" s="93"/>
      <c r="EZ995" s="93"/>
      <c r="FA995" s="93"/>
      <c r="FB995" s="93"/>
      <c r="FC995" s="93"/>
      <c r="FD995" s="93"/>
      <c r="FE995" s="93"/>
      <c r="FF995" s="93"/>
      <c r="FG995" s="93"/>
      <c r="FH995" s="93"/>
      <c r="FI995" s="93"/>
      <c r="FJ995" s="93"/>
      <c r="FK995" s="93"/>
      <c r="FL995" s="93"/>
      <c r="FM995" s="93"/>
      <c r="FN995" s="93"/>
      <c r="FO995" s="93"/>
      <c r="FP995" s="93"/>
      <c r="FQ995" s="93"/>
      <c r="FR995" s="93"/>
      <c r="FS995" s="93"/>
      <c r="FT995" s="93"/>
      <c r="FU995" s="93"/>
      <c r="FV995" s="93"/>
      <c r="FW995" s="93"/>
      <c r="FX995" s="93"/>
      <c r="FY995" s="93"/>
      <c r="FZ995" s="93"/>
      <c r="GA995" s="93"/>
      <c r="GB995" s="93"/>
      <c r="GC995" s="93"/>
      <c r="GD995" s="93"/>
      <c r="GE995" s="93"/>
      <c r="GF995" s="93"/>
      <c r="GG995" s="93"/>
      <c r="GH995" s="93"/>
      <c r="GI995" s="93"/>
      <c r="GJ995" s="93"/>
      <c r="GK995" s="93"/>
      <c r="GL995" s="93"/>
      <c r="GM995" s="93"/>
      <c r="GN995" s="93"/>
      <c r="GO995" s="93"/>
      <c r="GP995" s="93"/>
      <c r="GQ995" s="93"/>
      <c r="GR995" s="93"/>
      <c r="GS995" s="93"/>
      <c r="GT995" s="93"/>
      <c r="GU995" s="93"/>
      <c r="GV995" s="93"/>
      <c r="GW995" s="93"/>
      <c r="GX995" s="93"/>
      <c r="GY995" s="93"/>
      <c r="GZ995" s="93"/>
      <c r="HA995" s="93"/>
      <c r="HB995" s="93"/>
      <c r="HC995" s="93"/>
      <c r="HD995" s="93"/>
      <c r="HE995" s="93"/>
      <c r="HF995" s="93"/>
      <c r="HG995" s="93"/>
      <c r="HH995" s="93"/>
      <c r="HI995" s="93"/>
      <c r="HJ995" s="93"/>
      <c r="HK995" s="93"/>
      <c r="HL995" s="93"/>
      <c r="HM995" s="93"/>
      <c r="HN995" s="93"/>
      <c r="HO995" s="93"/>
      <c r="HP995" s="93"/>
      <c r="HQ995" s="93"/>
      <c r="HR995" s="93"/>
      <c r="HS995" s="93"/>
      <c r="HT995" s="93"/>
      <c r="HU995" s="93"/>
      <c r="HV995" s="93"/>
      <c r="HW995" s="93"/>
      <c r="HX995" s="93"/>
      <c r="HY995" s="93"/>
      <c r="HZ995" s="93"/>
      <c r="IA995" s="93"/>
      <c r="IB995" s="93"/>
      <c r="IC995" s="93"/>
      <c r="ID995" s="93"/>
      <c r="IE995" s="93"/>
      <c r="IF995" s="93"/>
      <c r="IG995" s="93"/>
      <c r="IH995" s="93"/>
      <c r="II995" s="93"/>
      <c r="IJ995" s="93"/>
      <c r="IK995" s="93"/>
      <c r="IL995" s="93"/>
      <c r="IM995" s="93"/>
      <c r="IN995" s="93"/>
      <c r="IO995" s="93"/>
      <c r="IP995" s="93"/>
      <c r="IQ995" s="93"/>
      <c r="IR995" s="93"/>
      <c r="IS995" s="93"/>
      <c r="IT995" s="93"/>
      <c r="IU995" s="93"/>
      <c r="IV995" s="93"/>
      <c r="IW995" s="93"/>
      <c r="IX995" s="93"/>
      <c r="IY995" s="93"/>
      <c r="IZ995" s="93"/>
      <c r="JA995" s="93"/>
      <c r="JB995" s="93"/>
      <c r="JC995" s="93"/>
      <c r="JD995" s="93"/>
      <c r="JE995" s="93"/>
      <c r="JF995" s="93"/>
      <c r="JG995" s="93"/>
      <c r="JH995" s="93"/>
      <c r="JI995" s="93"/>
      <c r="JJ995" s="93"/>
      <c r="JK995" s="93"/>
      <c r="JL995" s="93"/>
      <c r="JM995" s="93"/>
      <c r="JN995" s="93"/>
      <c r="JO995" s="93"/>
      <c r="JP995" s="93"/>
      <c r="JQ995" s="93"/>
      <c r="JR995" s="93"/>
      <c r="JS995" s="93"/>
    </row>
    <row r="996" spans="1:279" x14ac:dyDescent="0.25">
      <c r="A996" s="93"/>
      <c r="B996" s="93"/>
      <c r="C996" s="93"/>
      <c r="D996" s="93"/>
      <c r="E996" s="94"/>
      <c r="F996" s="191"/>
      <c r="G996" s="95"/>
      <c r="H996" s="191"/>
      <c r="I996" s="191"/>
      <c r="J996" s="96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3"/>
      <c r="BL996" s="93"/>
      <c r="BM996" s="93"/>
      <c r="BN996" s="93"/>
      <c r="BO996" s="93"/>
      <c r="BP996" s="93"/>
      <c r="BQ996" s="93"/>
      <c r="BR996" s="93"/>
      <c r="BS996" s="93"/>
      <c r="BT996" s="93"/>
      <c r="BU996" s="93"/>
      <c r="BV996" s="93"/>
      <c r="BW996" s="93"/>
      <c r="BX996" s="93"/>
      <c r="BY996" s="93"/>
      <c r="BZ996" s="93"/>
      <c r="CA996" s="93"/>
      <c r="CB996" s="93"/>
      <c r="CC996" s="93"/>
      <c r="CD996" s="93"/>
      <c r="CE996" s="93"/>
      <c r="CF996" s="93"/>
      <c r="CG996" s="93"/>
      <c r="CH996" s="93"/>
      <c r="CI996" s="93"/>
      <c r="CJ996" s="93"/>
      <c r="CK996" s="93"/>
      <c r="CL996" s="93"/>
      <c r="CM996" s="93"/>
      <c r="CN996" s="93"/>
      <c r="CO996" s="93"/>
      <c r="CP996" s="93"/>
      <c r="CQ996" s="93"/>
      <c r="CR996" s="93"/>
      <c r="CS996" s="93"/>
      <c r="CT996" s="93"/>
      <c r="CU996" s="93"/>
      <c r="CV996" s="93"/>
      <c r="CW996" s="93"/>
      <c r="CX996" s="93"/>
      <c r="CY996" s="93"/>
      <c r="CZ996" s="93"/>
      <c r="DA996" s="93"/>
      <c r="DB996" s="93"/>
      <c r="DC996" s="93"/>
      <c r="DD996" s="93"/>
      <c r="DE996" s="93"/>
      <c r="DF996" s="93"/>
      <c r="DG996" s="93"/>
      <c r="DH996" s="93"/>
      <c r="DI996" s="93"/>
      <c r="DJ996" s="93"/>
      <c r="DK996" s="93"/>
      <c r="DL996" s="93"/>
      <c r="DM996" s="93"/>
      <c r="DN996" s="93"/>
      <c r="DO996" s="93"/>
      <c r="DP996" s="93"/>
      <c r="DQ996" s="93"/>
      <c r="DR996" s="93"/>
      <c r="DS996" s="93"/>
      <c r="DT996" s="93"/>
      <c r="DU996" s="93"/>
      <c r="DV996" s="93"/>
      <c r="DW996" s="93"/>
      <c r="DX996" s="93"/>
      <c r="DY996" s="93"/>
      <c r="DZ996" s="93"/>
      <c r="EA996" s="93"/>
      <c r="EB996" s="93"/>
      <c r="EC996" s="93"/>
      <c r="ED996" s="93"/>
      <c r="EE996" s="93"/>
      <c r="EF996" s="93"/>
      <c r="EG996" s="93"/>
      <c r="EH996" s="93"/>
      <c r="EI996" s="93"/>
      <c r="EJ996" s="93"/>
      <c r="EK996" s="93"/>
      <c r="EL996" s="93"/>
      <c r="EM996" s="93"/>
      <c r="EN996" s="93"/>
      <c r="EO996" s="93"/>
      <c r="EP996" s="93"/>
      <c r="EQ996" s="93"/>
      <c r="ER996" s="93"/>
      <c r="ES996" s="93"/>
      <c r="ET996" s="93"/>
      <c r="EU996" s="93"/>
      <c r="EV996" s="93"/>
      <c r="EW996" s="93"/>
      <c r="EX996" s="93"/>
      <c r="EY996" s="93"/>
      <c r="EZ996" s="93"/>
      <c r="FA996" s="93"/>
      <c r="FB996" s="93"/>
      <c r="FC996" s="93"/>
      <c r="FD996" s="93"/>
      <c r="FE996" s="93"/>
      <c r="FF996" s="93"/>
      <c r="FG996" s="93"/>
      <c r="FH996" s="93"/>
      <c r="FI996" s="93"/>
      <c r="FJ996" s="93"/>
      <c r="FK996" s="93"/>
      <c r="FL996" s="93"/>
      <c r="FM996" s="93"/>
      <c r="FN996" s="93"/>
      <c r="FO996" s="93"/>
      <c r="FP996" s="93"/>
      <c r="FQ996" s="93"/>
      <c r="FR996" s="93"/>
      <c r="FS996" s="93"/>
      <c r="FT996" s="93"/>
      <c r="FU996" s="93"/>
      <c r="FV996" s="93"/>
      <c r="FW996" s="93"/>
      <c r="FX996" s="93"/>
      <c r="FY996" s="93"/>
      <c r="FZ996" s="93"/>
      <c r="GA996" s="93"/>
      <c r="GB996" s="93"/>
      <c r="GC996" s="93"/>
      <c r="GD996" s="93"/>
      <c r="GE996" s="93"/>
      <c r="GF996" s="93"/>
      <c r="GG996" s="93"/>
      <c r="GH996" s="93"/>
      <c r="GI996" s="93"/>
      <c r="GJ996" s="93"/>
      <c r="GK996" s="93"/>
      <c r="GL996" s="93"/>
      <c r="GM996" s="93"/>
      <c r="GN996" s="93"/>
      <c r="GO996" s="93"/>
      <c r="GP996" s="93"/>
      <c r="GQ996" s="93"/>
      <c r="GR996" s="93"/>
      <c r="GS996" s="93"/>
      <c r="GT996" s="93"/>
      <c r="GU996" s="93"/>
      <c r="GV996" s="93"/>
      <c r="GW996" s="93"/>
      <c r="GX996" s="93"/>
      <c r="GY996" s="93"/>
      <c r="GZ996" s="93"/>
      <c r="HA996" s="93"/>
      <c r="HB996" s="93"/>
      <c r="HC996" s="93"/>
      <c r="HD996" s="93"/>
      <c r="HE996" s="93"/>
      <c r="HF996" s="93"/>
      <c r="HG996" s="93"/>
      <c r="HH996" s="93"/>
      <c r="HI996" s="93"/>
      <c r="HJ996" s="93"/>
      <c r="HK996" s="93"/>
      <c r="HL996" s="93"/>
      <c r="HM996" s="93"/>
      <c r="HN996" s="93"/>
      <c r="HO996" s="93"/>
      <c r="HP996" s="93"/>
      <c r="HQ996" s="93"/>
      <c r="HR996" s="93"/>
      <c r="HS996" s="93"/>
      <c r="HT996" s="93"/>
      <c r="HU996" s="93"/>
      <c r="HV996" s="93"/>
      <c r="HW996" s="93"/>
      <c r="HX996" s="93"/>
      <c r="HY996" s="93"/>
      <c r="HZ996" s="93"/>
      <c r="IA996" s="93"/>
      <c r="IB996" s="93"/>
      <c r="IC996" s="93"/>
      <c r="ID996" s="93"/>
      <c r="IE996" s="93"/>
      <c r="IF996" s="93"/>
      <c r="IG996" s="93"/>
      <c r="IH996" s="93"/>
      <c r="II996" s="93"/>
      <c r="IJ996" s="93"/>
      <c r="IK996" s="93"/>
      <c r="IL996" s="93"/>
      <c r="IM996" s="93"/>
      <c r="IN996" s="93"/>
      <c r="IO996" s="93"/>
      <c r="IP996" s="93"/>
      <c r="IQ996" s="93"/>
      <c r="IR996" s="93"/>
      <c r="IS996" s="93"/>
      <c r="IT996" s="93"/>
      <c r="IU996" s="93"/>
      <c r="IV996" s="93"/>
      <c r="IW996" s="93"/>
      <c r="IX996" s="93"/>
      <c r="IY996" s="93"/>
      <c r="IZ996" s="93"/>
      <c r="JA996" s="93"/>
      <c r="JB996" s="93"/>
      <c r="JC996" s="93"/>
      <c r="JD996" s="93"/>
      <c r="JE996" s="93"/>
      <c r="JF996" s="93"/>
      <c r="JG996" s="93"/>
      <c r="JH996" s="93"/>
      <c r="JI996" s="93"/>
      <c r="JJ996" s="93"/>
      <c r="JK996" s="93"/>
      <c r="JL996" s="93"/>
      <c r="JM996" s="93"/>
      <c r="JN996" s="93"/>
      <c r="JO996" s="93"/>
      <c r="JP996" s="93"/>
      <c r="JQ996" s="93"/>
      <c r="JR996" s="93"/>
      <c r="JS996" s="93"/>
    </row>
    <row r="997" spans="1:279" x14ac:dyDescent="0.25">
      <c r="A997" s="93"/>
      <c r="B997" s="93"/>
      <c r="C997" s="93"/>
      <c r="D997" s="93"/>
      <c r="E997" s="94"/>
      <c r="F997" s="191"/>
      <c r="G997" s="95"/>
      <c r="H997" s="191"/>
      <c r="I997" s="191"/>
      <c r="J997" s="96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3"/>
      <c r="BL997" s="93"/>
      <c r="BM997" s="93"/>
      <c r="BN997" s="93"/>
      <c r="BO997" s="93"/>
      <c r="BP997" s="93"/>
      <c r="BQ997" s="93"/>
      <c r="BR997" s="93"/>
      <c r="BS997" s="93"/>
      <c r="BT997" s="93"/>
      <c r="BU997" s="93"/>
      <c r="BV997" s="93"/>
      <c r="BW997" s="93"/>
      <c r="BX997" s="93"/>
      <c r="BY997" s="93"/>
      <c r="BZ997" s="93"/>
      <c r="CA997" s="93"/>
      <c r="CB997" s="93"/>
      <c r="CC997" s="93"/>
      <c r="CD997" s="93"/>
      <c r="CE997" s="93"/>
      <c r="CF997" s="93"/>
      <c r="CG997" s="93"/>
      <c r="CH997" s="93"/>
      <c r="CI997" s="93"/>
      <c r="CJ997" s="93"/>
      <c r="CK997" s="93"/>
      <c r="CL997" s="93"/>
      <c r="CM997" s="93"/>
      <c r="CN997" s="93"/>
      <c r="CO997" s="93"/>
      <c r="CP997" s="93"/>
      <c r="CQ997" s="93"/>
      <c r="CR997" s="93"/>
      <c r="CS997" s="93"/>
      <c r="CT997" s="93"/>
      <c r="CU997" s="93"/>
      <c r="CV997" s="93"/>
      <c r="CW997" s="93"/>
      <c r="CX997" s="93"/>
      <c r="CY997" s="93"/>
      <c r="CZ997" s="93"/>
      <c r="DA997" s="93"/>
      <c r="DB997" s="93"/>
      <c r="DC997" s="93"/>
      <c r="DD997" s="93"/>
      <c r="DE997" s="93"/>
      <c r="DF997" s="93"/>
      <c r="DG997" s="93"/>
      <c r="DH997" s="93"/>
      <c r="DI997" s="93"/>
      <c r="DJ997" s="93"/>
      <c r="DK997" s="93"/>
      <c r="DL997" s="93"/>
      <c r="DM997" s="93"/>
      <c r="DN997" s="93"/>
      <c r="DO997" s="93"/>
      <c r="DP997" s="93"/>
      <c r="DQ997" s="93"/>
      <c r="DR997" s="93"/>
      <c r="DS997" s="93"/>
      <c r="DT997" s="93"/>
      <c r="DU997" s="93"/>
      <c r="DV997" s="93"/>
      <c r="DW997" s="93"/>
      <c r="DX997" s="93"/>
      <c r="DY997" s="93"/>
      <c r="DZ997" s="93"/>
      <c r="EA997" s="93"/>
      <c r="EB997" s="93"/>
      <c r="EC997" s="93"/>
      <c r="ED997" s="93"/>
      <c r="EE997" s="93"/>
      <c r="EF997" s="93"/>
      <c r="EG997" s="93"/>
      <c r="EH997" s="93"/>
      <c r="EI997" s="93"/>
      <c r="EJ997" s="93"/>
      <c r="EK997" s="93"/>
      <c r="EL997" s="93"/>
      <c r="EM997" s="93"/>
      <c r="EN997" s="93"/>
      <c r="EO997" s="93"/>
      <c r="EP997" s="93"/>
      <c r="EQ997" s="93"/>
      <c r="ER997" s="93"/>
      <c r="ES997" s="93"/>
      <c r="ET997" s="93"/>
      <c r="EU997" s="93"/>
      <c r="EV997" s="93"/>
      <c r="EW997" s="93"/>
      <c r="EX997" s="93"/>
      <c r="EY997" s="93"/>
      <c r="EZ997" s="93"/>
      <c r="FA997" s="93"/>
      <c r="FB997" s="93"/>
      <c r="FC997" s="93"/>
      <c r="FD997" s="93"/>
      <c r="FE997" s="93"/>
      <c r="FF997" s="93"/>
      <c r="FG997" s="93"/>
      <c r="FH997" s="93"/>
      <c r="FI997" s="93"/>
      <c r="FJ997" s="93"/>
      <c r="FK997" s="93"/>
      <c r="FL997" s="93"/>
      <c r="FM997" s="93"/>
      <c r="FN997" s="93"/>
      <c r="FO997" s="93"/>
      <c r="FP997" s="93"/>
      <c r="FQ997" s="93"/>
      <c r="FR997" s="93"/>
      <c r="FS997" s="93"/>
      <c r="FT997" s="93"/>
      <c r="FU997" s="93"/>
      <c r="FV997" s="93"/>
      <c r="FW997" s="93"/>
      <c r="FX997" s="93"/>
      <c r="FY997" s="93"/>
      <c r="FZ997" s="93"/>
      <c r="GA997" s="93"/>
      <c r="GB997" s="93"/>
      <c r="GC997" s="93"/>
      <c r="GD997" s="93"/>
      <c r="GE997" s="93"/>
      <c r="GF997" s="93"/>
      <c r="GG997" s="93"/>
      <c r="GH997" s="93"/>
      <c r="GI997" s="93"/>
      <c r="GJ997" s="93"/>
      <c r="GK997" s="93"/>
      <c r="GL997" s="93"/>
      <c r="GM997" s="93"/>
      <c r="GN997" s="93"/>
      <c r="GO997" s="93"/>
      <c r="GP997" s="93"/>
      <c r="GQ997" s="93"/>
      <c r="GR997" s="93"/>
      <c r="GS997" s="93"/>
      <c r="GT997" s="93"/>
      <c r="GU997" s="93"/>
      <c r="GV997" s="93"/>
      <c r="GW997" s="93"/>
      <c r="GX997" s="93"/>
      <c r="GY997" s="93"/>
      <c r="GZ997" s="93"/>
      <c r="HA997" s="93"/>
      <c r="HB997" s="93"/>
      <c r="HC997" s="93"/>
      <c r="HD997" s="93"/>
      <c r="HE997" s="93"/>
      <c r="HF997" s="93"/>
      <c r="HG997" s="93"/>
      <c r="HH997" s="93"/>
      <c r="HI997" s="93"/>
      <c r="HJ997" s="93"/>
      <c r="HK997" s="93"/>
      <c r="HL997" s="93"/>
      <c r="HM997" s="93"/>
      <c r="HN997" s="93"/>
      <c r="HO997" s="93"/>
      <c r="HP997" s="93"/>
      <c r="HQ997" s="93"/>
      <c r="HR997" s="93"/>
      <c r="HS997" s="93"/>
      <c r="HT997" s="93"/>
      <c r="HU997" s="93"/>
      <c r="HV997" s="93"/>
      <c r="HW997" s="93"/>
      <c r="HX997" s="93"/>
      <c r="HY997" s="93"/>
      <c r="HZ997" s="93"/>
      <c r="IA997" s="93"/>
      <c r="IB997" s="93"/>
      <c r="IC997" s="93"/>
      <c r="ID997" s="93"/>
      <c r="IE997" s="93"/>
      <c r="IF997" s="93"/>
      <c r="IG997" s="93"/>
      <c r="IH997" s="93"/>
      <c r="II997" s="93"/>
      <c r="IJ997" s="93"/>
      <c r="IK997" s="93"/>
      <c r="IL997" s="93"/>
      <c r="IM997" s="93"/>
      <c r="IN997" s="93"/>
      <c r="IO997" s="93"/>
      <c r="IP997" s="93"/>
      <c r="IQ997" s="93"/>
      <c r="IR997" s="93"/>
      <c r="IS997" s="93"/>
      <c r="IT997" s="93"/>
      <c r="IU997" s="93"/>
      <c r="IV997" s="93"/>
      <c r="IW997" s="93"/>
      <c r="IX997" s="93"/>
      <c r="IY997" s="93"/>
      <c r="IZ997" s="93"/>
      <c r="JA997" s="93"/>
      <c r="JB997" s="93"/>
      <c r="JC997" s="93"/>
      <c r="JD997" s="93"/>
      <c r="JE997" s="93"/>
      <c r="JF997" s="93"/>
      <c r="JG997" s="93"/>
      <c r="JH997" s="93"/>
      <c r="JI997" s="93"/>
      <c r="JJ997" s="93"/>
      <c r="JK997" s="93"/>
      <c r="JL997" s="93"/>
      <c r="JM997" s="93"/>
      <c r="JN997" s="93"/>
      <c r="JO997" s="93"/>
      <c r="JP997" s="93"/>
      <c r="JQ997" s="93"/>
      <c r="JR997" s="93"/>
      <c r="JS997" s="93"/>
    </row>
    <row r="998" spans="1:279" x14ac:dyDescent="0.25">
      <c r="A998" s="93"/>
      <c r="B998" s="93"/>
      <c r="C998" s="93"/>
      <c r="D998" s="93"/>
      <c r="E998" s="94"/>
      <c r="F998" s="191"/>
      <c r="G998" s="95"/>
      <c r="H998" s="191"/>
      <c r="I998" s="191"/>
      <c r="J998" s="96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3"/>
      <c r="BL998" s="93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3"/>
      <c r="CG998" s="93"/>
      <c r="CH998" s="93"/>
      <c r="CI998" s="93"/>
      <c r="CJ998" s="93"/>
      <c r="CK998" s="93"/>
      <c r="CL998" s="93"/>
      <c r="CM998" s="93"/>
      <c r="CN998" s="93"/>
      <c r="CO998" s="93"/>
      <c r="CP998" s="93"/>
      <c r="CQ998" s="93"/>
      <c r="CR998" s="93"/>
      <c r="CS998" s="93"/>
      <c r="CT998" s="93"/>
      <c r="CU998" s="93"/>
      <c r="CV998" s="93"/>
      <c r="CW998" s="93"/>
      <c r="CX998" s="93"/>
      <c r="CY998" s="93"/>
      <c r="CZ998" s="93"/>
      <c r="DA998" s="93"/>
      <c r="DB998" s="93"/>
      <c r="DC998" s="93"/>
      <c r="DD998" s="93"/>
      <c r="DE998" s="93"/>
      <c r="DF998" s="93"/>
      <c r="DG998" s="93"/>
      <c r="DH998" s="93"/>
      <c r="DI998" s="93"/>
      <c r="DJ998" s="93"/>
      <c r="DK998" s="93"/>
      <c r="DL998" s="93"/>
      <c r="DM998" s="93"/>
      <c r="DN998" s="93"/>
      <c r="DO998" s="93"/>
      <c r="DP998" s="93"/>
      <c r="DQ998" s="93"/>
      <c r="DR998" s="93"/>
      <c r="DS998" s="93"/>
      <c r="DT998" s="93"/>
      <c r="DU998" s="93"/>
      <c r="DV998" s="93"/>
      <c r="DW998" s="93"/>
      <c r="DX998" s="93"/>
      <c r="DY998" s="93"/>
      <c r="DZ998" s="93"/>
      <c r="EA998" s="93"/>
      <c r="EB998" s="93"/>
      <c r="EC998" s="93"/>
      <c r="ED998" s="93"/>
      <c r="EE998" s="93"/>
      <c r="EF998" s="93"/>
      <c r="EG998" s="93"/>
      <c r="EH998" s="93"/>
      <c r="EI998" s="93"/>
      <c r="EJ998" s="93"/>
      <c r="EK998" s="93"/>
      <c r="EL998" s="93"/>
      <c r="EM998" s="93"/>
      <c r="EN998" s="93"/>
      <c r="EO998" s="93"/>
      <c r="EP998" s="93"/>
      <c r="EQ998" s="93"/>
      <c r="ER998" s="93"/>
      <c r="ES998" s="93"/>
      <c r="ET998" s="93"/>
      <c r="EU998" s="93"/>
      <c r="EV998" s="93"/>
      <c r="EW998" s="93"/>
      <c r="EX998" s="93"/>
      <c r="EY998" s="93"/>
      <c r="EZ998" s="93"/>
      <c r="FA998" s="93"/>
      <c r="FB998" s="93"/>
      <c r="FC998" s="93"/>
      <c r="FD998" s="93"/>
      <c r="FE998" s="93"/>
      <c r="FF998" s="93"/>
      <c r="FG998" s="93"/>
      <c r="FH998" s="93"/>
      <c r="FI998" s="93"/>
      <c r="FJ998" s="93"/>
      <c r="FK998" s="93"/>
      <c r="FL998" s="93"/>
      <c r="FM998" s="93"/>
      <c r="FN998" s="93"/>
      <c r="FO998" s="93"/>
      <c r="FP998" s="93"/>
      <c r="FQ998" s="93"/>
      <c r="FR998" s="93"/>
      <c r="FS998" s="93"/>
      <c r="FT998" s="93"/>
      <c r="FU998" s="93"/>
      <c r="FV998" s="93"/>
      <c r="FW998" s="93"/>
      <c r="FX998" s="93"/>
      <c r="FY998" s="93"/>
      <c r="FZ998" s="93"/>
      <c r="GA998" s="93"/>
      <c r="GB998" s="93"/>
      <c r="GC998" s="93"/>
      <c r="GD998" s="93"/>
      <c r="GE998" s="93"/>
      <c r="GF998" s="93"/>
      <c r="GG998" s="93"/>
      <c r="GH998" s="93"/>
      <c r="GI998" s="93"/>
      <c r="GJ998" s="93"/>
      <c r="GK998" s="93"/>
      <c r="GL998" s="93"/>
      <c r="GM998" s="93"/>
      <c r="GN998" s="93"/>
      <c r="GO998" s="93"/>
      <c r="GP998" s="93"/>
      <c r="GQ998" s="93"/>
      <c r="GR998" s="93"/>
      <c r="GS998" s="93"/>
      <c r="GT998" s="93"/>
      <c r="GU998" s="93"/>
      <c r="GV998" s="93"/>
      <c r="GW998" s="93"/>
      <c r="GX998" s="93"/>
      <c r="GY998" s="93"/>
      <c r="GZ998" s="93"/>
      <c r="HA998" s="93"/>
      <c r="HB998" s="93"/>
      <c r="HC998" s="93"/>
      <c r="HD998" s="93"/>
      <c r="HE998" s="93"/>
      <c r="HF998" s="93"/>
      <c r="HG998" s="93"/>
      <c r="HH998" s="93"/>
      <c r="HI998" s="93"/>
      <c r="HJ998" s="93"/>
      <c r="HK998" s="93"/>
      <c r="HL998" s="93"/>
      <c r="HM998" s="93"/>
      <c r="HN998" s="93"/>
      <c r="HO998" s="93"/>
      <c r="HP998" s="93"/>
      <c r="HQ998" s="93"/>
      <c r="HR998" s="93"/>
      <c r="HS998" s="93"/>
      <c r="HT998" s="93"/>
      <c r="HU998" s="93"/>
      <c r="HV998" s="93"/>
      <c r="HW998" s="93"/>
      <c r="HX998" s="93"/>
      <c r="HY998" s="93"/>
      <c r="HZ998" s="93"/>
      <c r="IA998" s="93"/>
      <c r="IB998" s="93"/>
      <c r="IC998" s="93"/>
      <c r="ID998" s="93"/>
      <c r="IE998" s="93"/>
      <c r="IF998" s="93"/>
      <c r="IG998" s="93"/>
      <c r="IH998" s="93"/>
      <c r="II998" s="93"/>
      <c r="IJ998" s="93"/>
      <c r="IK998" s="93"/>
      <c r="IL998" s="93"/>
      <c r="IM998" s="93"/>
      <c r="IN998" s="93"/>
      <c r="IO998" s="93"/>
      <c r="IP998" s="93"/>
      <c r="IQ998" s="93"/>
      <c r="IR998" s="93"/>
      <c r="IS998" s="93"/>
      <c r="IT998" s="93"/>
      <c r="IU998" s="93"/>
      <c r="IV998" s="93"/>
      <c r="IW998" s="93"/>
      <c r="IX998" s="93"/>
      <c r="IY998" s="93"/>
      <c r="IZ998" s="93"/>
      <c r="JA998" s="93"/>
      <c r="JB998" s="93"/>
      <c r="JC998" s="93"/>
      <c r="JD998" s="93"/>
      <c r="JE998" s="93"/>
      <c r="JF998" s="93"/>
      <c r="JG998" s="93"/>
      <c r="JH998" s="93"/>
      <c r="JI998" s="93"/>
      <c r="JJ998" s="93"/>
      <c r="JK998" s="93"/>
      <c r="JL998" s="93"/>
      <c r="JM998" s="93"/>
      <c r="JN998" s="93"/>
      <c r="JO998" s="93"/>
      <c r="JP998" s="93"/>
      <c r="JQ998" s="93"/>
      <c r="JR998" s="93"/>
      <c r="JS998" s="93"/>
    </row>
    <row r="999" spans="1:279" x14ac:dyDescent="0.25">
      <c r="A999" s="93"/>
      <c r="B999" s="93"/>
      <c r="C999" s="93"/>
      <c r="D999" s="93"/>
      <c r="E999" s="94"/>
      <c r="F999" s="191"/>
      <c r="G999" s="95"/>
      <c r="H999" s="191"/>
      <c r="I999" s="191"/>
      <c r="J999" s="96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3"/>
      <c r="BL999" s="93"/>
      <c r="BM999" s="93"/>
      <c r="BN999" s="93"/>
      <c r="BO999" s="93"/>
      <c r="BP999" s="93"/>
      <c r="BQ999" s="93"/>
      <c r="BR999" s="93"/>
      <c r="BS999" s="93"/>
      <c r="BT999" s="93"/>
      <c r="BU999" s="93"/>
      <c r="BV999" s="93"/>
      <c r="BW999" s="93"/>
      <c r="BX999" s="93"/>
      <c r="BY999" s="93"/>
      <c r="BZ999" s="93"/>
      <c r="CA999" s="93"/>
      <c r="CB999" s="93"/>
      <c r="CC999" s="93"/>
      <c r="CD999" s="93"/>
      <c r="CE999" s="93"/>
      <c r="CF999" s="93"/>
      <c r="CG999" s="93"/>
      <c r="CH999" s="93"/>
      <c r="CI999" s="93"/>
      <c r="CJ999" s="93"/>
      <c r="CK999" s="93"/>
      <c r="CL999" s="93"/>
      <c r="CM999" s="93"/>
      <c r="CN999" s="93"/>
      <c r="CO999" s="93"/>
      <c r="CP999" s="93"/>
      <c r="CQ999" s="93"/>
      <c r="CR999" s="93"/>
      <c r="CS999" s="93"/>
      <c r="CT999" s="93"/>
      <c r="CU999" s="93"/>
      <c r="CV999" s="93"/>
      <c r="CW999" s="93"/>
      <c r="CX999" s="93"/>
      <c r="CY999" s="93"/>
      <c r="CZ999" s="93"/>
      <c r="DA999" s="93"/>
      <c r="DB999" s="93"/>
      <c r="DC999" s="93"/>
      <c r="DD999" s="93"/>
      <c r="DE999" s="93"/>
      <c r="DF999" s="93"/>
      <c r="DG999" s="93"/>
      <c r="DH999" s="93"/>
      <c r="DI999" s="93"/>
      <c r="DJ999" s="93"/>
      <c r="DK999" s="93"/>
      <c r="DL999" s="93"/>
      <c r="DM999" s="93"/>
      <c r="DN999" s="93"/>
      <c r="DO999" s="93"/>
      <c r="DP999" s="93"/>
      <c r="DQ999" s="93"/>
      <c r="DR999" s="93"/>
      <c r="DS999" s="93"/>
      <c r="DT999" s="93"/>
      <c r="DU999" s="93"/>
      <c r="DV999" s="93"/>
      <c r="DW999" s="93"/>
      <c r="DX999" s="93"/>
      <c r="DY999" s="93"/>
      <c r="DZ999" s="93"/>
      <c r="EA999" s="93"/>
      <c r="EB999" s="93"/>
      <c r="EC999" s="93"/>
      <c r="ED999" s="93"/>
      <c r="EE999" s="93"/>
      <c r="EF999" s="93"/>
      <c r="EG999" s="93"/>
      <c r="EH999" s="93"/>
      <c r="EI999" s="93"/>
      <c r="EJ999" s="93"/>
      <c r="EK999" s="93"/>
      <c r="EL999" s="93"/>
      <c r="EM999" s="93"/>
      <c r="EN999" s="93"/>
      <c r="EO999" s="93"/>
      <c r="EP999" s="93"/>
      <c r="EQ999" s="93"/>
      <c r="ER999" s="93"/>
      <c r="ES999" s="93"/>
      <c r="ET999" s="93"/>
      <c r="EU999" s="93"/>
      <c r="EV999" s="93"/>
      <c r="EW999" s="93"/>
      <c r="EX999" s="93"/>
      <c r="EY999" s="93"/>
      <c r="EZ999" s="93"/>
      <c r="FA999" s="93"/>
      <c r="FB999" s="93"/>
      <c r="FC999" s="93"/>
      <c r="FD999" s="93"/>
      <c r="FE999" s="93"/>
      <c r="FF999" s="93"/>
      <c r="FG999" s="93"/>
      <c r="FH999" s="93"/>
      <c r="FI999" s="93"/>
      <c r="FJ999" s="93"/>
      <c r="FK999" s="93"/>
      <c r="FL999" s="93"/>
      <c r="FM999" s="93"/>
      <c r="FN999" s="93"/>
      <c r="FO999" s="93"/>
      <c r="FP999" s="93"/>
      <c r="FQ999" s="93"/>
      <c r="FR999" s="93"/>
      <c r="FS999" s="93"/>
      <c r="FT999" s="93"/>
      <c r="FU999" s="93"/>
      <c r="FV999" s="93"/>
      <c r="FW999" s="93"/>
      <c r="FX999" s="93"/>
      <c r="FY999" s="93"/>
      <c r="FZ999" s="93"/>
      <c r="GA999" s="93"/>
      <c r="GB999" s="93"/>
      <c r="GC999" s="93"/>
      <c r="GD999" s="93"/>
      <c r="GE999" s="93"/>
      <c r="GF999" s="93"/>
      <c r="GG999" s="93"/>
      <c r="GH999" s="93"/>
      <c r="GI999" s="93"/>
      <c r="GJ999" s="93"/>
      <c r="GK999" s="93"/>
      <c r="GL999" s="93"/>
      <c r="GM999" s="93"/>
      <c r="GN999" s="93"/>
      <c r="GO999" s="93"/>
      <c r="GP999" s="93"/>
      <c r="GQ999" s="93"/>
      <c r="GR999" s="93"/>
      <c r="GS999" s="93"/>
      <c r="GT999" s="93"/>
      <c r="GU999" s="93"/>
      <c r="GV999" s="93"/>
      <c r="GW999" s="93"/>
      <c r="GX999" s="93"/>
      <c r="GY999" s="93"/>
      <c r="GZ999" s="93"/>
      <c r="HA999" s="93"/>
      <c r="HB999" s="93"/>
      <c r="HC999" s="93"/>
      <c r="HD999" s="93"/>
      <c r="HE999" s="93"/>
      <c r="HF999" s="93"/>
      <c r="HG999" s="93"/>
      <c r="HH999" s="93"/>
      <c r="HI999" s="93"/>
      <c r="HJ999" s="93"/>
      <c r="HK999" s="93"/>
      <c r="HL999" s="93"/>
      <c r="HM999" s="93"/>
      <c r="HN999" s="93"/>
      <c r="HO999" s="93"/>
      <c r="HP999" s="93"/>
      <c r="HQ999" s="93"/>
      <c r="HR999" s="93"/>
      <c r="HS999" s="93"/>
      <c r="HT999" s="93"/>
      <c r="HU999" s="93"/>
      <c r="HV999" s="93"/>
      <c r="HW999" s="93"/>
      <c r="HX999" s="93"/>
      <c r="HY999" s="93"/>
      <c r="HZ999" s="93"/>
      <c r="IA999" s="93"/>
      <c r="IB999" s="93"/>
      <c r="IC999" s="93"/>
      <c r="ID999" s="93"/>
      <c r="IE999" s="93"/>
      <c r="IF999" s="93"/>
      <c r="IG999" s="93"/>
      <c r="IH999" s="93"/>
      <c r="II999" s="93"/>
      <c r="IJ999" s="93"/>
      <c r="IK999" s="93"/>
      <c r="IL999" s="93"/>
      <c r="IM999" s="93"/>
      <c r="IN999" s="93"/>
      <c r="IO999" s="93"/>
      <c r="IP999" s="93"/>
      <c r="IQ999" s="93"/>
      <c r="IR999" s="93"/>
      <c r="IS999" s="93"/>
      <c r="IT999" s="93"/>
      <c r="IU999" s="93"/>
      <c r="IV999" s="93"/>
      <c r="IW999" s="93"/>
      <c r="IX999" s="93"/>
      <c r="IY999" s="93"/>
      <c r="IZ999" s="93"/>
      <c r="JA999" s="93"/>
      <c r="JB999" s="93"/>
      <c r="JC999" s="93"/>
      <c r="JD999" s="93"/>
      <c r="JE999" s="93"/>
      <c r="JF999" s="93"/>
      <c r="JG999" s="93"/>
      <c r="JH999" s="93"/>
      <c r="JI999" s="93"/>
      <c r="JJ999" s="93"/>
      <c r="JK999" s="93"/>
      <c r="JL999" s="93"/>
      <c r="JM999" s="93"/>
      <c r="JN999" s="93"/>
      <c r="JO999" s="93"/>
      <c r="JP999" s="93"/>
      <c r="JQ999" s="93"/>
      <c r="JR999" s="93"/>
      <c r="JS999" s="93"/>
    </row>
    <row r="1000" spans="1:279" x14ac:dyDescent="0.25">
      <c r="A1000" s="93"/>
      <c r="B1000" s="93"/>
      <c r="C1000" s="93"/>
      <c r="D1000" s="93"/>
      <c r="E1000" s="94"/>
      <c r="F1000" s="191"/>
      <c r="G1000" s="95"/>
      <c r="H1000" s="191"/>
      <c r="I1000" s="191"/>
      <c r="J1000" s="96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  <c r="AD1000" s="93"/>
      <c r="AE1000" s="93"/>
      <c r="AF1000" s="93"/>
      <c r="AG1000" s="93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3"/>
      <c r="BL1000" s="93"/>
      <c r="BM1000" s="93"/>
      <c r="BN1000" s="93"/>
      <c r="BO1000" s="93"/>
      <c r="BP1000" s="93"/>
      <c r="BQ1000" s="93"/>
      <c r="BR1000" s="93"/>
      <c r="BS1000" s="93"/>
      <c r="BT1000" s="93"/>
      <c r="BU1000" s="93"/>
      <c r="BV1000" s="93"/>
      <c r="BW1000" s="93"/>
      <c r="BX1000" s="93"/>
      <c r="BY1000" s="93"/>
      <c r="BZ1000" s="93"/>
      <c r="CA1000" s="93"/>
      <c r="CB1000" s="93"/>
      <c r="CC1000" s="93"/>
      <c r="CD1000" s="93"/>
      <c r="CE1000" s="93"/>
      <c r="CF1000" s="93"/>
      <c r="CG1000" s="93"/>
      <c r="CH1000" s="93"/>
      <c r="CI1000" s="93"/>
      <c r="CJ1000" s="93"/>
      <c r="CK1000" s="93"/>
      <c r="CL1000" s="93"/>
      <c r="CM1000" s="93"/>
      <c r="CN1000" s="93"/>
      <c r="CO1000" s="93"/>
      <c r="CP1000" s="93"/>
      <c r="CQ1000" s="93"/>
      <c r="CR1000" s="93"/>
      <c r="CS1000" s="93"/>
      <c r="CT1000" s="93"/>
      <c r="CU1000" s="93"/>
      <c r="CV1000" s="93"/>
      <c r="CW1000" s="93"/>
      <c r="CX1000" s="93"/>
      <c r="CY1000" s="93"/>
      <c r="CZ1000" s="93"/>
      <c r="DA1000" s="93"/>
      <c r="DB1000" s="93"/>
      <c r="DC1000" s="93"/>
      <c r="DD1000" s="93"/>
      <c r="DE1000" s="93"/>
      <c r="DF1000" s="93"/>
      <c r="DG1000" s="93"/>
      <c r="DH1000" s="93"/>
      <c r="DI1000" s="93"/>
      <c r="DJ1000" s="93"/>
      <c r="DK1000" s="93"/>
      <c r="DL1000" s="93"/>
      <c r="DM1000" s="93"/>
      <c r="DN1000" s="93"/>
      <c r="DO1000" s="93"/>
      <c r="DP1000" s="93"/>
      <c r="DQ1000" s="93"/>
      <c r="DR1000" s="93"/>
      <c r="DS1000" s="93"/>
      <c r="DT1000" s="93"/>
      <c r="DU1000" s="93"/>
      <c r="DV1000" s="93"/>
      <c r="DW1000" s="93"/>
      <c r="DX1000" s="93"/>
      <c r="DY1000" s="93"/>
      <c r="DZ1000" s="93"/>
      <c r="EA1000" s="93"/>
      <c r="EB1000" s="93"/>
      <c r="EC1000" s="93"/>
      <c r="ED1000" s="93"/>
      <c r="EE1000" s="93"/>
      <c r="EF1000" s="93"/>
      <c r="EG1000" s="93"/>
      <c r="EH1000" s="93"/>
      <c r="EI1000" s="93"/>
      <c r="EJ1000" s="93"/>
      <c r="EK1000" s="93"/>
      <c r="EL1000" s="93"/>
      <c r="EM1000" s="93"/>
      <c r="EN1000" s="93"/>
      <c r="EO1000" s="93"/>
      <c r="EP1000" s="93"/>
      <c r="EQ1000" s="93"/>
      <c r="ER1000" s="93"/>
      <c r="ES1000" s="93"/>
      <c r="ET1000" s="93"/>
      <c r="EU1000" s="93"/>
      <c r="EV1000" s="93"/>
      <c r="EW1000" s="93"/>
      <c r="EX1000" s="93"/>
      <c r="EY1000" s="93"/>
      <c r="EZ1000" s="93"/>
      <c r="FA1000" s="93"/>
      <c r="FB1000" s="93"/>
      <c r="FC1000" s="93"/>
      <c r="FD1000" s="93"/>
      <c r="FE1000" s="93"/>
      <c r="FF1000" s="93"/>
      <c r="FG1000" s="93"/>
      <c r="FH1000" s="93"/>
      <c r="FI1000" s="93"/>
      <c r="FJ1000" s="93"/>
      <c r="FK1000" s="93"/>
      <c r="FL1000" s="93"/>
      <c r="FM1000" s="93"/>
      <c r="FN1000" s="93"/>
      <c r="FO1000" s="93"/>
      <c r="FP1000" s="93"/>
      <c r="FQ1000" s="93"/>
      <c r="FR1000" s="93"/>
      <c r="FS1000" s="93"/>
      <c r="FT1000" s="93"/>
      <c r="FU1000" s="93"/>
      <c r="FV1000" s="93"/>
      <c r="FW1000" s="93"/>
      <c r="FX1000" s="93"/>
      <c r="FY1000" s="93"/>
      <c r="FZ1000" s="93"/>
      <c r="GA1000" s="93"/>
      <c r="GB1000" s="93"/>
      <c r="GC1000" s="93"/>
      <c r="GD1000" s="93"/>
      <c r="GE1000" s="93"/>
      <c r="GF1000" s="93"/>
      <c r="GG1000" s="93"/>
      <c r="GH1000" s="93"/>
      <c r="GI1000" s="93"/>
      <c r="GJ1000" s="93"/>
      <c r="GK1000" s="93"/>
      <c r="GL1000" s="93"/>
      <c r="GM1000" s="93"/>
      <c r="GN1000" s="93"/>
      <c r="GO1000" s="93"/>
      <c r="GP1000" s="93"/>
      <c r="GQ1000" s="93"/>
      <c r="GR1000" s="93"/>
      <c r="GS1000" s="93"/>
      <c r="GT1000" s="93"/>
      <c r="GU1000" s="93"/>
      <c r="GV1000" s="93"/>
      <c r="GW1000" s="93"/>
      <c r="GX1000" s="93"/>
      <c r="GY1000" s="93"/>
      <c r="GZ1000" s="93"/>
      <c r="HA1000" s="93"/>
      <c r="HB1000" s="93"/>
      <c r="HC1000" s="93"/>
      <c r="HD1000" s="93"/>
      <c r="HE1000" s="93"/>
      <c r="HF1000" s="93"/>
      <c r="HG1000" s="93"/>
      <c r="HH1000" s="93"/>
      <c r="HI1000" s="93"/>
      <c r="HJ1000" s="93"/>
      <c r="HK1000" s="93"/>
      <c r="HL1000" s="93"/>
      <c r="HM1000" s="93"/>
      <c r="HN1000" s="93"/>
      <c r="HO1000" s="93"/>
      <c r="HP1000" s="93"/>
      <c r="HQ1000" s="93"/>
      <c r="HR1000" s="93"/>
      <c r="HS1000" s="93"/>
      <c r="HT1000" s="93"/>
      <c r="HU1000" s="93"/>
      <c r="HV1000" s="93"/>
      <c r="HW1000" s="93"/>
      <c r="HX1000" s="93"/>
      <c r="HY1000" s="93"/>
      <c r="HZ1000" s="93"/>
      <c r="IA1000" s="93"/>
      <c r="IB1000" s="93"/>
      <c r="IC1000" s="93"/>
      <c r="ID1000" s="93"/>
      <c r="IE1000" s="93"/>
      <c r="IF1000" s="93"/>
      <c r="IG1000" s="93"/>
      <c r="IH1000" s="93"/>
      <c r="II1000" s="93"/>
      <c r="IJ1000" s="93"/>
      <c r="IK1000" s="93"/>
      <c r="IL1000" s="93"/>
      <c r="IM1000" s="93"/>
      <c r="IN1000" s="93"/>
      <c r="IO1000" s="93"/>
      <c r="IP1000" s="93"/>
      <c r="IQ1000" s="93"/>
      <c r="IR1000" s="93"/>
      <c r="IS1000" s="93"/>
      <c r="IT1000" s="93"/>
      <c r="IU1000" s="93"/>
      <c r="IV1000" s="93"/>
      <c r="IW1000" s="93"/>
      <c r="IX1000" s="93"/>
      <c r="IY1000" s="93"/>
      <c r="IZ1000" s="93"/>
      <c r="JA1000" s="93"/>
      <c r="JB1000" s="93"/>
      <c r="JC1000" s="93"/>
      <c r="JD1000" s="93"/>
      <c r="JE1000" s="93"/>
      <c r="JF1000" s="93"/>
      <c r="JG1000" s="93"/>
      <c r="JH1000" s="93"/>
      <c r="JI1000" s="93"/>
      <c r="JJ1000" s="93"/>
      <c r="JK1000" s="93"/>
      <c r="JL1000" s="93"/>
      <c r="JM1000" s="93"/>
      <c r="JN1000" s="93"/>
      <c r="JO1000" s="93"/>
      <c r="JP1000" s="93"/>
      <c r="JQ1000" s="93"/>
      <c r="JR1000" s="93"/>
      <c r="JS1000" s="93"/>
    </row>
    <row r="1001" spans="1:279" x14ac:dyDescent="0.25">
      <c r="A1001" s="93"/>
      <c r="B1001" s="93"/>
      <c r="C1001" s="93"/>
      <c r="D1001" s="93"/>
      <c r="E1001" s="94"/>
      <c r="F1001" s="191"/>
      <c r="G1001" s="95"/>
      <c r="H1001" s="191"/>
      <c r="I1001" s="191"/>
      <c r="J1001" s="96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  <c r="Z1001" s="93"/>
      <c r="AA1001" s="93"/>
      <c r="AB1001" s="93"/>
      <c r="AC1001" s="93"/>
      <c r="AD1001" s="93"/>
      <c r="AE1001" s="93"/>
      <c r="AF1001" s="93"/>
      <c r="AG1001" s="93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3"/>
      <c r="BL1001" s="93"/>
      <c r="BM1001" s="93"/>
      <c r="BN1001" s="93"/>
      <c r="BO1001" s="93"/>
      <c r="BP1001" s="93"/>
      <c r="BQ1001" s="93"/>
      <c r="BR1001" s="93"/>
      <c r="BS1001" s="93"/>
      <c r="BT1001" s="93"/>
      <c r="BU1001" s="93"/>
      <c r="BV1001" s="93"/>
      <c r="BW1001" s="93"/>
      <c r="BX1001" s="93"/>
      <c r="BY1001" s="93"/>
      <c r="BZ1001" s="93"/>
      <c r="CA1001" s="93"/>
      <c r="CB1001" s="93"/>
      <c r="CC1001" s="93"/>
      <c r="CD1001" s="93"/>
      <c r="CE1001" s="93"/>
      <c r="CF1001" s="93"/>
      <c r="CG1001" s="93"/>
      <c r="CH1001" s="93"/>
      <c r="CI1001" s="93"/>
      <c r="CJ1001" s="93"/>
      <c r="CK1001" s="93"/>
      <c r="CL1001" s="93"/>
      <c r="CM1001" s="93"/>
      <c r="CN1001" s="93"/>
      <c r="CO1001" s="93"/>
      <c r="CP1001" s="93"/>
      <c r="CQ1001" s="93"/>
      <c r="CR1001" s="93"/>
      <c r="CS1001" s="93"/>
      <c r="CT1001" s="93"/>
      <c r="CU1001" s="93"/>
      <c r="CV1001" s="93"/>
      <c r="CW1001" s="93"/>
      <c r="CX1001" s="93"/>
      <c r="CY1001" s="93"/>
      <c r="CZ1001" s="93"/>
      <c r="DA1001" s="93"/>
      <c r="DB1001" s="93"/>
      <c r="DC1001" s="93"/>
      <c r="DD1001" s="93"/>
      <c r="DE1001" s="93"/>
      <c r="DF1001" s="93"/>
      <c r="DG1001" s="93"/>
      <c r="DH1001" s="93"/>
      <c r="DI1001" s="93"/>
      <c r="DJ1001" s="93"/>
      <c r="DK1001" s="93"/>
      <c r="DL1001" s="93"/>
      <c r="DM1001" s="93"/>
      <c r="DN1001" s="93"/>
      <c r="DO1001" s="93"/>
      <c r="DP1001" s="93"/>
      <c r="DQ1001" s="93"/>
      <c r="DR1001" s="93"/>
      <c r="DS1001" s="93"/>
      <c r="DT1001" s="93"/>
      <c r="DU1001" s="93"/>
      <c r="DV1001" s="93"/>
      <c r="DW1001" s="93"/>
      <c r="DX1001" s="93"/>
      <c r="DY1001" s="93"/>
      <c r="DZ1001" s="93"/>
      <c r="EA1001" s="93"/>
      <c r="EB1001" s="93"/>
      <c r="EC1001" s="93"/>
      <c r="ED1001" s="93"/>
      <c r="EE1001" s="93"/>
      <c r="EF1001" s="93"/>
      <c r="EG1001" s="93"/>
      <c r="EH1001" s="93"/>
      <c r="EI1001" s="93"/>
      <c r="EJ1001" s="93"/>
      <c r="EK1001" s="93"/>
      <c r="EL1001" s="93"/>
      <c r="EM1001" s="93"/>
      <c r="EN1001" s="93"/>
      <c r="EO1001" s="93"/>
      <c r="EP1001" s="93"/>
      <c r="EQ1001" s="93"/>
      <c r="ER1001" s="93"/>
      <c r="ES1001" s="93"/>
      <c r="ET1001" s="93"/>
      <c r="EU1001" s="93"/>
      <c r="EV1001" s="93"/>
      <c r="EW1001" s="93"/>
      <c r="EX1001" s="93"/>
      <c r="EY1001" s="93"/>
      <c r="EZ1001" s="93"/>
      <c r="FA1001" s="93"/>
      <c r="FB1001" s="93"/>
      <c r="FC1001" s="93"/>
      <c r="FD1001" s="93"/>
      <c r="FE1001" s="93"/>
      <c r="FF1001" s="93"/>
      <c r="FG1001" s="93"/>
      <c r="FH1001" s="93"/>
      <c r="FI1001" s="93"/>
      <c r="FJ1001" s="93"/>
      <c r="FK1001" s="93"/>
      <c r="FL1001" s="93"/>
      <c r="FM1001" s="93"/>
      <c r="FN1001" s="93"/>
      <c r="FO1001" s="93"/>
      <c r="FP1001" s="93"/>
      <c r="FQ1001" s="93"/>
      <c r="FR1001" s="93"/>
      <c r="FS1001" s="93"/>
      <c r="FT1001" s="93"/>
      <c r="FU1001" s="93"/>
      <c r="FV1001" s="93"/>
      <c r="FW1001" s="93"/>
      <c r="FX1001" s="93"/>
      <c r="FY1001" s="93"/>
      <c r="FZ1001" s="93"/>
      <c r="GA1001" s="93"/>
      <c r="GB1001" s="93"/>
      <c r="GC1001" s="93"/>
      <c r="GD1001" s="93"/>
      <c r="GE1001" s="93"/>
      <c r="GF1001" s="93"/>
      <c r="GG1001" s="93"/>
      <c r="GH1001" s="93"/>
      <c r="GI1001" s="93"/>
      <c r="GJ1001" s="93"/>
      <c r="GK1001" s="93"/>
      <c r="GL1001" s="93"/>
      <c r="GM1001" s="93"/>
      <c r="GN1001" s="93"/>
      <c r="GO1001" s="93"/>
      <c r="GP1001" s="93"/>
      <c r="GQ1001" s="93"/>
      <c r="GR1001" s="93"/>
      <c r="GS1001" s="93"/>
      <c r="GT1001" s="93"/>
      <c r="GU1001" s="93"/>
      <c r="GV1001" s="93"/>
      <c r="GW1001" s="93"/>
      <c r="GX1001" s="93"/>
      <c r="GY1001" s="93"/>
      <c r="GZ1001" s="93"/>
      <c r="HA1001" s="93"/>
      <c r="HB1001" s="93"/>
      <c r="HC1001" s="93"/>
      <c r="HD1001" s="93"/>
      <c r="HE1001" s="93"/>
      <c r="HF1001" s="93"/>
      <c r="HG1001" s="93"/>
      <c r="HH1001" s="93"/>
      <c r="HI1001" s="93"/>
      <c r="HJ1001" s="93"/>
      <c r="HK1001" s="93"/>
      <c r="HL1001" s="93"/>
      <c r="HM1001" s="93"/>
      <c r="HN1001" s="93"/>
      <c r="HO1001" s="93"/>
      <c r="HP1001" s="93"/>
      <c r="HQ1001" s="93"/>
      <c r="HR1001" s="93"/>
      <c r="HS1001" s="93"/>
      <c r="HT1001" s="93"/>
      <c r="HU1001" s="93"/>
      <c r="HV1001" s="93"/>
      <c r="HW1001" s="93"/>
      <c r="HX1001" s="93"/>
      <c r="HY1001" s="93"/>
      <c r="HZ1001" s="93"/>
      <c r="IA1001" s="93"/>
      <c r="IB1001" s="93"/>
      <c r="IC1001" s="93"/>
      <c r="ID1001" s="93"/>
      <c r="IE1001" s="93"/>
      <c r="IF1001" s="93"/>
      <c r="IG1001" s="93"/>
      <c r="IH1001" s="93"/>
      <c r="II1001" s="93"/>
      <c r="IJ1001" s="93"/>
      <c r="IK1001" s="93"/>
      <c r="IL1001" s="93"/>
      <c r="IM1001" s="93"/>
      <c r="IN1001" s="93"/>
      <c r="IO1001" s="93"/>
      <c r="IP1001" s="93"/>
      <c r="IQ1001" s="93"/>
      <c r="IR1001" s="93"/>
      <c r="IS1001" s="93"/>
      <c r="IT1001" s="93"/>
      <c r="IU1001" s="93"/>
      <c r="IV1001" s="93"/>
      <c r="IW1001" s="93"/>
      <c r="IX1001" s="93"/>
      <c r="IY1001" s="93"/>
      <c r="IZ1001" s="93"/>
      <c r="JA1001" s="93"/>
      <c r="JB1001" s="93"/>
      <c r="JC1001" s="93"/>
      <c r="JD1001" s="93"/>
      <c r="JE1001" s="93"/>
      <c r="JF1001" s="93"/>
      <c r="JG1001" s="93"/>
      <c r="JH1001" s="93"/>
      <c r="JI1001" s="93"/>
      <c r="JJ1001" s="93"/>
      <c r="JK1001" s="93"/>
      <c r="JL1001" s="93"/>
      <c r="JM1001" s="93"/>
      <c r="JN1001" s="93"/>
      <c r="JO1001" s="93"/>
      <c r="JP1001" s="93"/>
      <c r="JQ1001" s="93"/>
      <c r="JR1001" s="93"/>
      <c r="JS1001" s="93"/>
    </row>
    <row r="1002" spans="1:279" x14ac:dyDescent="0.25">
      <c r="A1002" s="93"/>
      <c r="B1002" s="93"/>
      <c r="C1002" s="93"/>
      <c r="D1002" s="93"/>
      <c r="E1002" s="94"/>
      <c r="F1002" s="191"/>
      <c r="G1002" s="95"/>
      <c r="H1002" s="191"/>
      <c r="I1002" s="191"/>
      <c r="J1002" s="96"/>
      <c r="K1002" s="93"/>
      <c r="L1002" s="93"/>
      <c r="M1002" s="93"/>
      <c r="N1002" s="93"/>
      <c r="O1002" s="93"/>
      <c r="P1002" s="93"/>
      <c r="Q1002" s="93"/>
      <c r="R1002" s="93"/>
      <c r="S1002" s="93"/>
      <c r="T1002" s="93"/>
      <c r="U1002" s="93"/>
      <c r="V1002" s="93"/>
      <c r="W1002" s="93"/>
      <c r="X1002" s="93"/>
      <c r="Y1002" s="93"/>
      <c r="Z1002" s="93"/>
      <c r="AA1002" s="93"/>
      <c r="AB1002" s="93"/>
      <c r="AC1002" s="93"/>
      <c r="AD1002" s="93"/>
      <c r="AE1002" s="93"/>
      <c r="AF1002" s="93"/>
      <c r="AG1002" s="93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3"/>
      <c r="BL1002" s="93"/>
      <c r="BM1002" s="93"/>
      <c r="BN1002" s="93"/>
      <c r="BO1002" s="93"/>
      <c r="BP1002" s="93"/>
      <c r="BQ1002" s="93"/>
      <c r="BR1002" s="93"/>
      <c r="BS1002" s="93"/>
      <c r="BT1002" s="93"/>
      <c r="BU1002" s="93"/>
      <c r="BV1002" s="93"/>
      <c r="BW1002" s="93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93"/>
      <c r="CK1002" s="93"/>
      <c r="CL1002" s="93"/>
      <c r="CM1002" s="93"/>
      <c r="CN1002" s="93"/>
      <c r="CO1002" s="93"/>
      <c r="CP1002" s="93"/>
      <c r="CQ1002" s="93"/>
      <c r="CR1002" s="93"/>
      <c r="CS1002" s="93"/>
      <c r="CT1002" s="93"/>
      <c r="CU1002" s="93"/>
      <c r="CV1002" s="93"/>
      <c r="CW1002" s="93"/>
      <c r="CX1002" s="93"/>
      <c r="CY1002" s="93"/>
      <c r="CZ1002" s="93"/>
      <c r="DA1002" s="93"/>
      <c r="DB1002" s="93"/>
      <c r="DC1002" s="93"/>
      <c r="DD1002" s="93"/>
      <c r="DE1002" s="93"/>
      <c r="DF1002" s="93"/>
      <c r="DG1002" s="93"/>
      <c r="DH1002" s="93"/>
      <c r="DI1002" s="93"/>
      <c r="DJ1002" s="93"/>
      <c r="DK1002" s="93"/>
      <c r="DL1002" s="93"/>
      <c r="DM1002" s="93"/>
      <c r="DN1002" s="93"/>
      <c r="DO1002" s="93"/>
      <c r="DP1002" s="93"/>
      <c r="DQ1002" s="93"/>
      <c r="DR1002" s="93"/>
      <c r="DS1002" s="93"/>
      <c r="DT1002" s="93"/>
      <c r="DU1002" s="93"/>
      <c r="DV1002" s="93"/>
      <c r="DW1002" s="93"/>
      <c r="DX1002" s="93"/>
      <c r="DY1002" s="93"/>
      <c r="DZ1002" s="93"/>
      <c r="EA1002" s="93"/>
      <c r="EB1002" s="93"/>
      <c r="EC1002" s="93"/>
      <c r="ED1002" s="93"/>
      <c r="EE1002" s="93"/>
      <c r="EF1002" s="93"/>
      <c r="EG1002" s="93"/>
      <c r="EH1002" s="93"/>
      <c r="EI1002" s="93"/>
      <c r="EJ1002" s="93"/>
      <c r="EK1002" s="93"/>
      <c r="EL1002" s="93"/>
      <c r="EM1002" s="93"/>
      <c r="EN1002" s="93"/>
      <c r="EO1002" s="93"/>
      <c r="EP1002" s="93"/>
      <c r="EQ1002" s="93"/>
      <c r="ER1002" s="93"/>
      <c r="ES1002" s="93"/>
      <c r="ET1002" s="93"/>
      <c r="EU1002" s="93"/>
      <c r="EV1002" s="93"/>
      <c r="EW1002" s="93"/>
      <c r="EX1002" s="93"/>
      <c r="EY1002" s="93"/>
      <c r="EZ1002" s="93"/>
      <c r="FA1002" s="93"/>
      <c r="FB1002" s="93"/>
      <c r="FC1002" s="93"/>
      <c r="FD1002" s="93"/>
      <c r="FE1002" s="93"/>
      <c r="FF1002" s="93"/>
      <c r="FG1002" s="93"/>
      <c r="FH1002" s="93"/>
      <c r="FI1002" s="93"/>
      <c r="FJ1002" s="93"/>
      <c r="FK1002" s="93"/>
      <c r="FL1002" s="93"/>
      <c r="FM1002" s="93"/>
      <c r="FN1002" s="93"/>
      <c r="FO1002" s="93"/>
      <c r="FP1002" s="93"/>
      <c r="FQ1002" s="93"/>
      <c r="FR1002" s="93"/>
      <c r="FS1002" s="93"/>
      <c r="FT1002" s="93"/>
      <c r="FU1002" s="93"/>
      <c r="FV1002" s="93"/>
      <c r="FW1002" s="93"/>
      <c r="FX1002" s="93"/>
      <c r="FY1002" s="93"/>
      <c r="FZ1002" s="93"/>
      <c r="GA1002" s="93"/>
      <c r="GB1002" s="93"/>
      <c r="GC1002" s="93"/>
      <c r="GD1002" s="93"/>
      <c r="GE1002" s="93"/>
      <c r="GF1002" s="93"/>
      <c r="GG1002" s="93"/>
      <c r="GH1002" s="93"/>
      <c r="GI1002" s="93"/>
      <c r="GJ1002" s="93"/>
      <c r="GK1002" s="93"/>
      <c r="GL1002" s="93"/>
      <c r="GM1002" s="93"/>
      <c r="GN1002" s="93"/>
      <c r="GO1002" s="93"/>
      <c r="GP1002" s="93"/>
      <c r="GQ1002" s="93"/>
      <c r="GR1002" s="93"/>
      <c r="GS1002" s="93"/>
      <c r="GT1002" s="93"/>
      <c r="GU1002" s="93"/>
      <c r="GV1002" s="93"/>
      <c r="GW1002" s="93"/>
      <c r="GX1002" s="93"/>
      <c r="GY1002" s="93"/>
      <c r="GZ1002" s="93"/>
      <c r="HA1002" s="93"/>
      <c r="HB1002" s="93"/>
      <c r="HC1002" s="93"/>
      <c r="HD1002" s="93"/>
      <c r="HE1002" s="93"/>
      <c r="HF1002" s="93"/>
      <c r="HG1002" s="93"/>
      <c r="HH1002" s="93"/>
      <c r="HI1002" s="93"/>
      <c r="HJ1002" s="93"/>
      <c r="HK1002" s="93"/>
      <c r="HL1002" s="93"/>
      <c r="HM1002" s="93"/>
      <c r="HN1002" s="93"/>
      <c r="HO1002" s="93"/>
      <c r="HP1002" s="93"/>
      <c r="HQ1002" s="93"/>
      <c r="HR1002" s="93"/>
      <c r="HS1002" s="93"/>
      <c r="HT1002" s="93"/>
      <c r="HU1002" s="93"/>
      <c r="HV1002" s="93"/>
      <c r="HW1002" s="93"/>
      <c r="HX1002" s="93"/>
      <c r="HY1002" s="93"/>
      <c r="HZ1002" s="93"/>
      <c r="IA1002" s="93"/>
      <c r="IB1002" s="93"/>
      <c r="IC1002" s="93"/>
      <c r="ID1002" s="93"/>
      <c r="IE1002" s="93"/>
      <c r="IF1002" s="93"/>
      <c r="IG1002" s="93"/>
      <c r="IH1002" s="93"/>
      <c r="II1002" s="93"/>
      <c r="IJ1002" s="93"/>
      <c r="IK1002" s="93"/>
      <c r="IL1002" s="93"/>
      <c r="IM1002" s="93"/>
      <c r="IN1002" s="93"/>
      <c r="IO1002" s="93"/>
      <c r="IP1002" s="93"/>
      <c r="IQ1002" s="93"/>
      <c r="IR1002" s="93"/>
      <c r="IS1002" s="93"/>
      <c r="IT1002" s="93"/>
      <c r="IU1002" s="93"/>
      <c r="IV1002" s="93"/>
      <c r="IW1002" s="93"/>
      <c r="IX1002" s="93"/>
      <c r="IY1002" s="93"/>
      <c r="IZ1002" s="93"/>
      <c r="JA1002" s="93"/>
      <c r="JB1002" s="93"/>
      <c r="JC1002" s="93"/>
      <c r="JD1002" s="93"/>
      <c r="JE1002" s="93"/>
      <c r="JF1002" s="93"/>
      <c r="JG1002" s="93"/>
      <c r="JH1002" s="93"/>
      <c r="JI1002" s="93"/>
      <c r="JJ1002" s="93"/>
      <c r="JK1002" s="93"/>
      <c r="JL1002" s="93"/>
      <c r="JM1002" s="93"/>
      <c r="JN1002" s="93"/>
      <c r="JO1002" s="93"/>
      <c r="JP1002" s="93"/>
      <c r="JQ1002" s="93"/>
      <c r="JR1002" s="93"/>
      <c r="JS1002" s="93"/>
    </row>
    <row r="1003" spans="1:279" x14ac:dyDescent="0.25">
      <c r="A1003" s="93"/>
      <c r="B1003" s="93"/>
      <c r="C1003" s="93"/>
      <c r="D1003" s="93"/>
      <c r="E1003" s="94"/>
      <c r="F1003" s="191"/>
      <c r="G1003" s="95"/>
      <c r="H1003" s="191"/>
      <c r="I1003" s="191"/>
      <c r="J1003" s="96"/>
      <c r="K1003" s="93"/>
      <c r="L1003" s="93"/>
      <c r="M1003" s="93"/>
      <c r="N1003" s="93"/>
      <c r="O1003" s="93"/>
      <c r="P1003" s="93"/>
      <c r="Q1003" s="93"/>
      <c r="R1003" s="93"/>
      <c r="S1003" s="93"/>
      <c r="T1003" s="93"/>
      <c r="U1003" s="93"/>
      <c r="V1003" s="93"/>
      <c r="W1003" s="93"/>
      <c r="X1003" s="93"/>
      <c r="Y1003" s="93"/>
      <c r="Z1003" s="93"/>
      <c r="AA1003" s="93"/>
      <c r="AB1003" s="93"/>
      <c r="AC1003" s="93"/>
      <c r="AD1003" s="93"/>
      <c r="AE1003" s="93"/>
      <c r="AF1003" s="93"/>
      <c r="AG1003" s="93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3"/>
      <c r="BL1003" s="93"/>
      <c r="BM1003" s="93"/>
      <c r="BN1003" s="93"/>
      <c r="BO1003" s="93"/>
      <c r="BP1003" s="93"/>
      <c r="BQ1003" s="93"/>
      <c r="BR1003" s="93"/>
      <c r="BS1003" s="93"/>
      <c r="BT1003" s="93"/>
      <c r="BU1003" s="93"/>
      <c r="BV1003" s="93"/>
      <c r="BW1003" s="93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93"/>
      <c r="CK1003" s="93"/>
      <c r="CL1003" s="93"/>
      <c r="CM1003" s="93"/>
      <c r="CN1003" s="93"/>
      <c r="CO1003" s="93"/>
      <c r="CP1003" s="93"/>
      <c r="CQ1003" s="93"/>
      <c r="CR1003" s="93"/>
      <c r="CS1003" s="93"/>
      <c r="CT1003" s="93"/>
      <c r="CU1003" s="93"/>
      <c r="CV1003" s="93"/>
      <c r="CW1003" s="93"/>
      <c r="CX1003" s="93"/>
      <c r="CY1003" s="93"/>
      <c r="CZ1003" s="93"/>
      <c r="DA1003" s="93"/>
      <c r="DB1003" s="93"/>
      <c r="DC1003" s="93"/>
      <c r="DD1003" s="93"/>
      <c r="DE1003" s="93"/>
      <c r="DF1003" s="93"/>
      <c r="DG1003" s="93"/>
      <c r="DH1003" s="93"/>
      <c r="DI1003" s="93"/>
      <c r="DJ1003" s="93"/>
      <c r="DK1003" s="93"/>
      <c r="DL1003" s="93"/>
      <c r="DM1003" s="93"/>
      <c r="DN1003" s="93"/>
      <c r="DO1003" s="93"/>
      <c r="DP1003" s="93"/>
      <c r="DQ1003" s="93"/>
      <c r="DR1003" s="93"/>
      <c r="DS1003" s="93"/>
      <c r="DT1003" s="93"/>
      <c r="DU1003" s="93"/>
      <c r="DV1003" s="93"/>
      <c r="DW1003" s="93"/>
      <c r="DX1003" s="93"/>
      <c r="DY1003" s="93"/>
      <c r="DZ1003" s="93"/>
      <c r="EA1003" s="93"/>
      <c r="EB1003" s="93"/>
      <c r="EC1003" s="93"/>
      <c r="ED1003" s="93"/>
      <c r="EE1003" s="93"/>
      <c r="EF1003" s="93"/>
      <c r="EG1003" s="93"/>
      <c r="EH1003" s="93"/>
      <c r="EI1003" s="93"/>
      <c r="EJ1003" s="93"/>
      <c r="EK1003" s="93"/>
      <c r="EL1003" s="93"/>
      <c r="EM1003" s="93"/>
      <c r="EN1003" s="93"/>
      <c r="EO1003" s="93"/>
      <c r="EP1003" s="93"/>
      <c r="EQ1003" s="93"/>
      <c r="ER1003" s="93"/>
      <c r="ES1003" s="93"/>
      <c r="ET1003" s="93"/>
      <c r="EU1003" s="93"/>
      <c r="EV1003" s="93"/>
      <c r="EW1003" s="93"/>
      <c r="EX1003" s="93"/>
      <c r="EY1003" s="93"/>
      <c r="EZ1003" s="93"/>
      <c r="FA1003" s="93"/>
      <c r="FB1003" s="93"/>
      <c r="FC1003" s="93"/>
      <c r="FD1003" s="93"/>
      <c r="FE1003" s="93"/>
      <c r="FF1003" s="93"/>
      <c r="FG1003" s="93"/>
      <c r="FH1003" s="93"/>
      <c r="FI1003" s="93"/>
      <c r="FJ1003" s="93"/>
      <c r="FK1003" s="93"/>
      <c r="FL1003" s="93"/>
      <c r="FM1003" s="93"/>
      <c r="FN1003" s="93"/>
      <c r="FO1003" s="93"/>
      <c r="FP1003" s="93"/>
      <c r="FQ1003" s="93"/>
      <c r="FR1003" s="93"/>
      <c r="FS1003" s="93"/>
      <c r="FT1003" s="93"/>
      <c r="FU1003" s="93"/>
      <c r="FV1003" s="93"/>
      <c r="FW1003" s="93"/>
      <c r="FX1003" s="93"/>
      <c r="FY1003" s="93"/>
      <c r="FZ1003" s="93"/>
      <c r="GA1003" s="93"/>
      <c r="GB1003" s="93"/>
      <c r="GC1003" s="93"/>
      <c r="GD1003" s="93"/>
      <c r="GE1003" s="93"/>
      <c r="GF1003" s="93"/>
      <c r="GG1003" s="93"/>
      <c r="GH1003" s="93"/>
      <c r="GI1003" s="93"/>
      <c r="GJ1003" s="93"/>
      <c r="GK1003" s="93"/>
      <c r="GL1003" s="93"/>
      <c r="GM1003" s="93"/>
      <c r="GN1003" s="93"/>
      <c r="GO1003" s="93"/>
      <c r="GP1003" s="93"/>
      <c r="GQ1003" s="93"/>
      <c r="GR1003" s="93"/>
      <c r="GS1003" s="93"/>
      <c r="GT1003" s="93"/>
      <c r="GU1003" s="93"/>
      <c r="GV1003" s="93"/>
      <c r="GW1003" s="93"/>
      <c r="GX1003" s="93"/>
      <c r="GY1003" s="93"/>
      <c r="GZ1003" s="93"/>
      <c r="HA1003" s="93"/>
      <c r="HB1003" s="93"/>
      <c r="HC1003" s="93"/>
      <c r="HD1003" s="93"/>
      <c r="HE1003" s="93"/>
      <c r="HF1003" s="93"/>
      <c r="HG1003" s="93"/>
      <c r="HH1003" s="93"/>
      <c r="HI1003" s="93"/>
      <c r="HJ1003" s="93"/>
      <c r="HK1003" s="93"/>
      <c r="HL1003" s="93"/>
      <c r="HM1003" s="93"/>
      <c r="HN1003" s="93"/>
      <c r="HO1003" s="93"/>
      <c r="HP1003" s="93"/>
      <c r="HQ1003" s="93"/>
      <c r="HR1003" s="93"/>
      <c r="HS1003" s="93"/>
      <c r="HT1003" s="93"/>
      <c r="HU1003" s="93"/>
      <c r="HV1003" s="93"/>
      <c r="HW1003" s="93"/>
      <c r="HX1003" s="93"/>
      <c r="HY1003" s="93"/>
      <c r="HZ1003" s="93"/>
      <c r="IA1003" s="93"/>
      <c r="IB1003" s="93"/>
      <c r="IC1003" s="93"/>
      <c r="ID1003" s="93"/>
      <c r="IE1003" s="93"/>
      <c r="IF1003" s="93"/>
      <c r="IG1003" s="93"/>
      <c r="IH1003" s="93"/>
      <c r="II1003" s="93"/>
      <c r="IJ1003" s="93"/>
      <c r="IK1003" s="93"/>
      <c r="IL1003" s="93"/>
      <c r="IM1003" s="93"/>
      <c r="IN1003" s="93"/>
      <c r="IO1003" s="93"/>
      <c r="IP1003" s="93"/>
      <c r="IQ1003" s="93"/>
      <c r="IR1003" s="93"/>
      <c r="IS1003" s="93"/>
      <c r="IT1003" s="93"/>
      <c r="IU1003" s="93"/>
      <c r="IV1003" s="93"/>
      <c r="IW1003" s="93"/>
      <c r="IX1003" s="93"/>
      <c r="IY1003" s="93"/>
      <c r="IZ1003" s="93"/>
      <c r="JA1003" s="93"/>
      <c r="JB1003" s="93"/>
      <c r="JC1003" s="93"/>
      <c r="JD1003" s="93"/>
      <c r="JE1003" s="93"/>
      <c r="JF1003" s="93"/>
      <c r="JG1003" s="93"/>
      <c r="JH1003" s="93"/>
      <c r="JI1003" s="93"/>
      <c r="JJ1003" s="93"/>
      <c r="JK1003" s="93"/>
      <c r="JL1003" s="93"/>
      <c r="JM1003" s="93"/>
      <c r="JN1003" s="93"/>
      <c r="JO1003" s="93"/>
      <c r="JP1003" s="93"/>
      <c r="JQ1003" s="93"/>
      <c r="JR1003" s="93"/>
      <c r="JS1003" s="93"/>
    </row>
    <row r="1004" spans="1:279" x14ac:dyDescent="0.25">
      <c r="A1004" s="93"/>
      <c r="B1004" s="93"/>
      <c r="C1004" s="93"/>
      <c r="D1004" s="93"/>
      <c r="E1004" s="94"/>
      <c r="F1004" s="191"/>
      <c r="G1004" s="95"/>
      <c r="H1004" s="191"/>
      <c r="I1004" s="191"/>
      <c r="J1004" s="96"/>
      <c r="K1004" s="93"/>
      <c r="L1004" s="93"/>
      <c r="M1004" s="93"/>
      <c r="N1004" s="93"/>
      <c r="O1004" s="93"/>
      <c r="P1004" s="93"/>
      <c r="Q1004" s="93"/>
      <c r="R1004" s="93"/>
      <c r="S1004" s="93"/>
      <c r="T1004" s="93"/>
      <c r="U1004" s="93"/>
      <c r="V1004" s="93"/>
      <c r="W1004" s="93"/>
      <c r="X1004" s="93"/>
      <c r="Y1004" s="93"/>
      <c r="Z1004" s="93"/>
      <c r="AA1004" s="93"/>
      <c r="AB1004" s="93"/>
      <c r="AC1004" s="93"/>
      <c r="AD1004" s="93"/>
      <c r="AE1004" s="93"/>
      <c r="AF1004" s="93"/>
      <c r="AG1004" s="93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3"/>
      <c r="BL1004" s="93"/>
      <c r="BM1004" s="93"/>
      <c r="BN1004" s="93"/>
      <c r="BO1004" s="93"/>
      <c r="BP1004" s="93"/>
      <c r="BQ1004" s="93"/>
      <c r="BR1004" s="93"/>
      <c r="BS1004" s="93"/>
      <c r="BT1004" s="93"/>
      <c r="BU1004" s="93"/>
      <c r="BV1004" s="93"/>
      <c r="BW1004" s="93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93"/>
      <c r="CK1004" s="93"/>
      <c r="CL1004" s="93"/>
      <c r="CM1004" s="93"/>
      <c r="CN1004" s="93"/>
      <c r="CO1004" s="93"/>
      <c r="CP1004" s="93"/>
      <c r="CQ1004" s="93"/>
      <c r="CR1004" s="93"/>
      <c r="CS1004" s="93"/>
      <c r="CT1004" s="93"/>
      <c r="CU1004" s="93"/>
      <c r="CV1004" s="93"/>
      <c r="CW1004" s="93"/>
      <c r="CX1004" s="93"/>
      <c r="CY1004" s="93"/>
      <c r="CZ1004" s="93"/>
      <c r="DA1004" s="93"/>
      <c r="DB1004" s="93"/>
      <c r="DC1004" s="93"/>
      <c r="DD1004" s="93"/>
      <c r="DE1004" s="93"/>
      <c r="DF1004" s="93"/>
      <c r="DG1004" s="93"/>
      <c r="DH1004" s="93"/>
      <c r="DI1004" s="93"/>
      <c r="DJ1004" s="93"/>
      <c r="DK1004" s="93"/>
      <c r="DL1004" s="93"/>
      <c r="DM1004" s="93"/>
      <c r="DN1004" s="93"/>
      <c r="DO1004" s="93"/>
      <c r="DP1004" s="93"/>
      <c r="DQ1004" s="93"/>
      <c r="DR1004" s="93"/>
      <c r="DS1004" s="93"/>
      <c r="DT1004" s="93"/>
      <c r="DU1004" s="93"/>
      <c r="DV1004" s="93"/>
      <c r="DW1004" s="93"/>
      <c r="DX1004" s="93"/>
      <c r="DY1004" s="93"/>
      <c r="DZ1004" s="93"/>
      <c r="EA1004" s="93"/>
      <c r="EB1004" s="93"/>
      <c r="EC1004" s="93"/>
      <c r="ED1004" s="93"/>
      <c r="EE1004" s="93"/>
      <c r="EF1004" s="93"/>
      <c r="EG1004" s="93"/>
      <c r="EH1004" s="93"/>
      <c r="EI1004" s="93"/>
      <c r="EJ1004" s="93"/>
      <c r="EK1004" s="93"/>
      <c r="EL1004" s="93"/>
      <c r="EM1004" s="93"/>
      <c r="EN1004" s="93"/>
      <c r="EO1004" s="93"/>
      <c r="EP1004" s="93"/>
      <c r="EQ1004" s="93"/>
      <c r="ER1004" s="93"/>
      <c r="ES1004" s="93"/>
      <c r="ET1004" s="93"/>
      <c r="EU1004" s="93"/>
      <c r="EV1004" s="93"/>
      <c r="EW1004" s="93"/>
      <c r="EX1004" s="93"/>
      <c r="EY1004" s="93"/>
      <c r="EZ1004" s="93"/>
      <c r="FA1004" s="93"/>
      <c r="FB1004" s="93"/>
      <c r="FC1004" s="93"/>
      <c r="FD1004" s="93"/>
      <c r="FE1004" s="93"/>
      <c r="FF1004" s="93"/>
      <c r="FG1004" s="93"/>
      <c r="FH1004" s="93"/>
      <c r="FI1004" s="93"/>
      <c r="FJ1004" s="93"/>
      <c r="FK1004" s="93"/>
      <c r="FL1004" s="93"/>
      <c r="FM1004" s="93"/>
      <c r="FN1004" s="93"/>
      <c r="FO1004" s="93"/>
      <c r="FP1004" s="93"/>
      <c r="FQ1004" s="93"/>
      <c r="FR1004" s="93"/>
      <c r="FS1004" s="93"/>
      <c r="FT1004" s="93"/>
      <c r="FU1004" s="93"/>
      <c r="FV1004" s="93"/>
      <c r="FW1004" s="93"/>
      <c r="FX1004" s="93"/>
      <c r="FY1004" s="93"/>
      <c r="FZ1004" s="93"/>
      <c r="GA1004" s="93"/>
      <c r="GB1004" s="93"/>
      <c r="GC1004" s="93"/>
      <c r="GD1004" s="93"/>
      <c r="GE1004" s="93"/>
      <c r="GF1004" s="93"/>
      <c r="GG1004" s="93"/>
      <c r="GH1004" s="93"/>
      <c r="GI1004" s="93"/>
      <c r="GJ1004" s="93"/>
      <c r="GK1004" s="93"/>
      <c r="GL1004" s="93"/>
      <c r="GM1004" s="93"/>
      <c r="GN1004" s="93"/>
      <c r="GO1004" s="93"/>
      <c r="GP1004" s="93"/>
      <c r="GQ1004" s="93"/>
      <c r="GR1004" s="93"/>
      <c r="GS1004" s="93"/>
      <c r="GT1004" s="93"/>
      <c r="GU1004" s="93"/>
      <c r="GV1004" s="93"/>
      <c r="GW1004" s="93"/>
      <c r="GX1004" s="93"/>
      <c r="GY1004" s="93"/>
      <c r="GZ1004" s="93"/>
      <c r="HA1004" s="93"/>
      <c r="HB1004" s="93"/>
      <c r="HC1004" s="93"/>
      <c r="HD1004" s="93"/>
      <c r="HE1004" s="93"/>
      <c r="HF1004" s="93"/>
      <c r="HG1004" s="93"/>
      <c r="HH1004" s="93"/>
      <c r="HI1004" s="93"/>
      <c r="HJ1004" s="93"/>
      <c r="HK1004" s="93"/>
      <c r="HL1004" s="93"/>
      <c r="HM1004" s="93"/>
      <c r="HN1004" s="93"/>
      <c r="HO1004" s="93"/>
      <c r="HP1004" s="93"/>
      <c r="HQ1004" s="93"/>
      <c r="HR1004" s="93"/>
      <c r="HS1004" s="93"/>
      <c r="HT1004" s="93"/>
      <c r="HU1004" s="93"/>
      <c r="HV1004" s="93"/>
      <c r="HW1004" s="93"/>
      <c r="HX1004" s="93"/>
      <c r="HY1004" s="93"/>
      <c r="HZ1004" s="93"/>
      <c r="IA1004" s="93"/>
      <c r="IB1004" s="93"/>
      <c r="IC1004" s="93"/>
      <c r="ID1004" s="93"/>
      <c r="IE1004" s="93"/>
      <c r="IF1004" s="93"/>
      <c r="IG1004" s="93"/>
      <c r="IH1004" s="93"/>
      <c r="II1004" s="93"/>
      <c r="IJ1004" s="93"/>
      <c r="IK1004" s="93"/>
      <c r="IL1004" s="93"/>
      <c r="IM1004" s="93"/>
      <c r="IN1004" s="93"/>
      <c r="IO1004" s="93"/>
      <c r="IP1004" s="93"/>
      <c r="IQ1004" s="93"/>
      <c r="IR1004" s="93"/>
      <c r="IS1004" s="93"/>
      <c r="IT1004" s="93"/>
      <c r="IU1004" s="93"/>
      <c r="IV1004" s="93"/>
      <c r="IW1004" s="93"/>
      <c r="IX1004" s="93"/>
      <c r="IY1004" s="93"/>
      <c r="IZ1004" s="93"/>
      <c r="JA1004" s="93"/>
      <c r="JB1004" s="93"/>
      <c r="JC1004" s="93"/>
      <c r="JD1004" s="93"/>
      <c r="JE1004" s="93"/>
      <c r="JF1004" s="93"/>
      <c r="JG1004" s="93"/>
      <c r="JH1004" s="93"/>
      <c r="JI1004" s="93"/>
      <c r="JJ1004" s="93"/>
      <c r="JK1004" s="93"/>
      <c r="JL1004" s="93"/>
      <c r="JM1004" s="93"/>
      <c r="JN1004" s="93"/>
      <c r="JO1004" s="93"/>
      <c r="JP1004" s="93"/>
      <c r="JQ1004" s="93"/>
      <c r="JR1004" s="93"/>
      <c r="JS1004" s="93"/>
    </row>
    <row r="1005" spans="1:279" x14ac:dyDescent="0.25">
      <c r="A1005" s="93"/>
      <c r="B1005" s="93"/>
      <c r="C1005" s="93"/>
      <c r="D1005" s="93"/>
      <c r="E1005" s="94"/>
      <c r="F1005" s="191"/>
      <c r="G1005" s="95"/>
      <c r="H1005" s="191"/>
      <c r="I1005" s="191"/>
      <c r="J1005" s="96"/>
      <c r="K1005" s="93"/>
      <c r="L1005" s="93"/>
      <c r="M1005" s="93"/>
      <c r="N1005" s="93"/>
      <c r="O1005" s="93"/>
      <c r="P1005" s="93"/>
      <c r="Q1005" s="93"/>
      <c r="R1005" s="93"/>
      <c r="S1005" s="93"/>
      <c r="T1005" s="93"/>
      <c r="U1005" s="93"/>
      <c r="V1005" s="93"/>
      <c r="W1005" s="93"/>
      <c r="X1005" s="93"/>
      <c r="Y1005" s="93"/>
      <c r="Z1005" s="93"/>
      <c r="AA1005" s="93"/>
      <c r="AB1005" s="93"/>
      <c r="AC1005" s="93"/>
      <c r="AD1005" s="93"/>
      <c r="AE1005" s="93"/>
      <c r="AF1005" s="93"/>
      <c r="AG1005" s="93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3"/>
      <c r="BL1005" s="93"/>
      <c r="BM1005" s="93"/>
      <c r="BN1005" s="93"/>
      <c r="BO1005" s="93"/>
      <c r="BP1005" s="93"/>
      <c r="BQ1005" s="93"/>
      <c r="BR1005" s="93"/>
      <c r="BS1005" s="93"/>
      <c r="BT1005" s="93"/>
      <c r="BU1005" s="93"/>
      <c r="BV1005" s="93"/>
      <c r="BW1005" s="93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93"/>
      <c r="CK1005" s="93"/>
      <c r="CL1005" s="93"/>
      <c r="CM1005" s="93"/>
      <c r="CN1005" s="93"/>
      <c r="CO1005" s="93"/>
      <c r="CP1005" s="93"/>
      <c r="CQ1005" s="93"/>
      <c r="CR1005" s="93"/>
      <c r="CS1005" s="93"/>
      <c r="CT1005" s="93"/>
      <c r="CU1005" s="93"/>
      <c r="CV1005" s="93"/>
      <c r="CW1005" s="93"/>
      <c r="CX1005" s="93"/>
      <c r="CY1005" s="93"/>
      <c r="CZ1005" s="93"/>
      <c r="DA1005" s="93"/>
      <c r="DB1005" s="93"/>
      <c r="DC1005" s="93"/>
      <c r="DD1005" s="93"/>
      <c r="DE1005" s="93"/>
      <c r="DF1005" s="93"/>
      <c r="DG1005" s="93"/>
      <c r="DH1005" s="93"/>
      <c r="DI1005" s="93"/>
      <c r="DJ1005" s="93"/>
      <c r="DK1005" s="93"/>
      <c r="DL1005" s="93"/>
      <c r="DM1005" s="93"/>
      <c r="DN1005" s="93"/>
      <c r="DO1005" s="93"/>
      <c r="DP1005" s="93"/>
      <c r="DQ1005" s="93"/>
      <c r="DR1005" s="93"/>
      <c r="DS1005" s="93"/>
      <c r="DT1005" s="93"/>
      <c r="DU1005" s="93"/>
      <c r="DV1005" s="93"/>
      <c r="DW1005" s="93"/>
      <c r="DX1005" s="93"/>
      <c r="DY1005" s="93"/>
      <c r="DZ1005" s="93"/>
      <c r="EA1005" s="93"/>
      <c r="EB1005" s="93"/>
      <c r="EC1005" s="93"/>
      <c r="ED1005" s="93"/>
      <c r="EE1005" s="93"/>
      <c r="EF1005" s="93"/>
      <c r="EG1005" s="93"/>
      <c r="EH1005" s="93"/>
      <c r="EI1005" s="93"/>
      <c r="EJ1005" s="93"/>
      <c r="EK1005" s="93"/>
      <c r="EL1005" s="93"/>
      <c r="EM1005" s="93"/>
      <c r="EN1005" s="93"/>
      <c r="EO1005" s="93"/>
      <c r="EP1005" s="93"/>
      <c r="EQ1005" s="93"/>
      <c r="ER1005" s="93"/>
      <c r="ES1005" s="93"/>
      <c r="ET1005" s="93"/>
      <c r="EU1005" s="93"/>
      <c r="EV1005" s="93"/>
      <c r="EW1005" s="93"/>
      <c r="EX1005" s="93"/>
      <c r="EY1005" s="93"/>
      <c r="EZ1005" s="93"/>
      <c r="FA1005" s="93"/>
      <c r="FB1005" s="93"/>
      <c r="FC1005" s="93"/>
      <c r="FD1005" s="93"/>
      <c r="FE1005" s="93"/>
      <c r="FF1005" s="93"/>
      <c r="FG1005" s="93"/>
      <c r="FH1005" s="93"/>
      <c r="FI1005" s="93"/>
      <c r="FJ1005" s="93"/>
      <c r="FK1005" s="93"/>
      <c r="FL1005" s="93"/>
      <c r="FM1005" s="93"/>
      <c r="FN1005" s="93"/>
      <c r="FO1005" s="93"/>
      <c r="FP1005" s="93"/>
      <c r="FQ1005" s="93"/>
      <c r="FR1005" s="93"/>
      <c r="FS1005" s="93"/>
      <c r="FT1005" s="93"/>
      <c r="FU1005" s="93"/>
      <c r="FV1005" s="93"/>
      <c r="FW1005" s="93"/>
      <c r="FX1005" s="93"/>
      <c r="FY1005" s="93"/>
      <c r="FZ1005" s="93"/>
      <c r="GA1005" s="93"/>
      <c r="GB1005" s="93"/>
      <c r="GC1005" s="93"/>
      <c r="GD1005" s="93"/>
      <c r="GE1005" s="93"/>
      <c r="GF1005" s="93"/>
      <c r="GG1005" s="93"/>
      <c r="GH1005" s="93"/>
      <c r="GI1005" s="93"/>
      <c r="GJ1005" s="93"/>
      <c r="GK1005" s="93"/>
      <c r="GL1005" s="93"/>
      <c r="GM1005" s="93"/>
      <c r="GN1005" s="93"/>
      <c r="GO1005" s="93"/>
      <c r="GP1005" s="93"/>
      <c r="GQ1005" s="93"/>
      <c r="GR1005" s="93"/>
      <c r="GS1005" s="93"/>
      <c r="GT1005" s="93"/>
      <c r="GU1005" s="93"/>
      <c r="GV1005" s="93"/>
      <c r="GW1005" s="93"/>
      <c r="GX1005" s="93"/>
      <c r="GY1005" s="93"/>
      <c r="GZ1005" s="93"/>
      <c r="HA1005" s="93"/>
      <c r="HB1005" s="93"/>
      <c r="HC1005" s="93"/>
      <c r="HD1005" s="93"/>
      <c r="HE1005" s="93"/>
      <c r="HF1005" s="93"/>
      <c r="HG1005" s="93"/>
      <c r="HH1005" s="93"/>
      <c r="HI1005" s="93"/>
      <c r="HJ1005" s="93"/>
      <c r="HK1005" s="93"/>
      <c r="HL1005" s="93"/>
      <c r="HM1005" s="93"/>
      <c r="HN1005" s="93"/>
      <c r="HO1005" s="93"/>
      <c r="HP1005" s="93"/>
      <c r="HQ1005" s="93"/>
      <c r="HR1005" s="93"/>
      <c r="HS1005" s="93"/>
      <c r="HT1005" s="93"/>
      <c r="HU1005" s="93"/>
      <c r="HV1005" s="93"/>
      <c r="HW1005" s="93"/>
      <c r="HX1005" s="93"/>
      <c r="HY1005" s="93"/>
      <c r="HZ1005" s="93"/>
      <c r="IA1005" s="93"/>
      <c r="IB1005" s="93"/>
      <c r="IC1005" s="93"/>
      <c r="ID1005" s="93"/>
      <c r="IE1005" s="93"/>
      <c r="IF1005" s="93"/>
      <c r="IG1005" s="93"/>
      <c r="IH1005" s="93"/>
      <c r="II1005" s="93"/>
      <c r="IJ1005" s="93"/>
      <c r="IK1005" s="93"/>
      <c r="IL1005" s="93"/>
      <c r="IM1005" s="93"/>
      <c r="IN1005" s="93"/>
      <c r="IO1005" s="93"/>
      <c r="IP1005" s="93"/>
      <c r="IQ1005" s="93"/>
      <c r="IR1005" s="93"/>
      <c r="IS1005" s="93"/>
      <c r="IT1005" s="93"/>
      <c r="IU1005" s="93"/>
      <c r="IV1005" s="93"/>
      <c r="IW1005" s="93"/>
      <c r="IX1005" s="93"/>
      <c r="IY1005" s="93"/>
      <c r="IZ1005" s="93"/>
      <c r="JA1005" s="93"/>
      <c r="JB1005" s="93"/>
      <c r="JC1005" s="93"/>
      <c r="JD1005" s="93"/>
      <c r="JE1005" s="93"/>
      <c r="JF1005" s="93"/>
      <c r="JG1005" s="93"/>
      <c r="JH1005" s="93"/>
      <c r="JI1005" s="93"/>
      <c r="JJ1005" s="93"/>
      <c r="JK1005" s="93"/>
      <c r="JL1005" s="93"/>
      <c r="JM1005" s="93"/>
      <c r="JN1005" s="93"/>
      <c r="JO1005" s="93"/>
      <c r="JP1005" s="93"/>
      <c r="JQ1005" s="93"/>
      <c r="JR1005" s="93"/>
      <c r="JS1005" s="93"/>
    </row>
    <row r="1006" spans="1:279" x14ac:dyDescent="0.25">
      <c r="A1006" s="93"/>
      <c r="B1006" s="93"/>
      <c r="C1006" s="93"/>
      <c r="D1006" s="93"/>
      <c r="E1006" s="94"/>
      <c r="F1006" s="191"/>
      <c r="G1006" s="95"/>
      <c r="H1006" s="191"/>
      <c r="I1006" s="191"/>
      <c r="J1006" s="96"/>
      <c r="K1006" s="93"/>
      <c r="L1006" s="93"/>
      <c r="M1006" s="93"/>
      <c r="N1006" s="93"/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93"/>
      <c r="AF1006" s="93"/>
      <c r="AG1006" s="93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  <c r="CM1006" s="93"/>
      <c r="CN1006" s="93"/>
      <c r="CO1006" s="93"/>
      <c r="CP1006" s="93"/>
      <c r="CQ1006" s="93"/>
      <c r="CR1006" s="93"/>
      <c r="CS1006" s="93"/>
      <c r="CT1006" s="93"/>
      <c r="CU1006" s="93"/>
      <c r="CV1006" s="93"/>
      <c r="CW1006" s="93"/>
      <c r="CX1006" s="93"/>
      <c r="CY1006" s="93"/>
      <c r="CZ1006" s="93"/>
      <c r="DA1006" s="93"/>
      <c r="DB1006" s="93"/>
      <c r="DC1006" s="93"/>
      <c r="DD1006" s="93"/>
      <c r="DE1006" s="93"/>
      <c r="DF1006" s="93"/>
      <c r="DG1006" s="93"/>
      <c r="DH1006" s="93"/>
      <c r="DI1006" s="93"/>
      <c r="DJ1006" s="93"/>
      <c r="DK1006" s="93"/>
      <c r="DL1006" s="93"/>
      <c r="DM1006" s="93"/>
      <c r="DN1006" s="93"/>
      <c r="DO1006" s="93"/>
      <c r="DP1006" s="93"/>
      <c r="DQ1006" s="93"/>
      <c r="DR1006" s="93"/>
      <c r="DS1006" s="93"/>
      <c r="DT1006" s="93"/>
      <c r="DU1006" s="93"/>
      <c r="DV1006" s="93"/>
      <c r="DW1006" s="93"/>
      <c r="DX1006" s="93"/>
      <c r="DY1006" s="93"/>
      <c r="DZ1006" s="93"/>
      <c r="EA1006" s="93"/>
      <c r="EB1006" s="93"/>
      <c r="EC1006" s="93"/>
      <c r="ED1006" s="93"/>
      <c r="EE1006" s="93"/>
      <c r="EF1006" s="93"/>
      <c r="EG1006" s="93"/>
      <c r="EH1006" s="93"/>
      <c r="EI1006" s="93"/>
      <c r="EJ1006" s="93"/>
      <c r="EK1006" s="93"/>
      <c r="EL1006" s="93"/>
      <c r="EM1006" s="93"/>
      <c r="EN1006" s="93"/>
      <c r="EO1006" s="93"/>
      <c r="EP1006" s="93"/>
      <c r="EQ1006" s="93"/>
      <c r="ER1006" s="93"/>
      <c r="ES1006" s="93"/>
      <c r="ET1006" s="93"/>
      <c r="EU1006" s="93"/>
      <c r="EV1006" s="93"/>
      <c r="EW1006" s="93"/>
      <c r="EX1006" s="93"/>
      <c r="EY1006" s="93"/>
      <c r="EZ1006" s="93"/>
      <c r="FA1006" s="93"/>
      <c r="FB1006" s="93"/>
      <c r="FC1006" s="93"/>
      <c r="FD1006" s="93"/>
      <c r="FE1006" s="93"/>
      <c r="FF1006" s="93"/>
      <c r="FG1006" s="93"/>
      <c r="FH1006" s="93"/>
      <c r="FI1006" s="93"/>
      <c r="FJ1006" s="93"/>
      <c r="FK1006" s="93"/>
      <c r="FL1006" s="93"/>
      <c r="FM1006" s="93"/>
      <c r="FN1006" s="93"/>
      <c r="FO1006" s="93"/>
      <c r="FP1006" s="93"/>
      <c r="FQ1006" s="93"/>
      <c r="FR1006" s="93"/>
      <c r="FS1006" s="93"/>
      <c r="FT1006" s="93"/>
      <c r="FU1006" s="93"/>
      <c r="FV1006" s="93"/>
      <c r="FW1006" s="93"/>
      <c r="FX1006" s="93"/>
      <c r="FY1006" s="93"/>
      <c r="FZ1006" s="93"/>
      <c r="GA1006" s="93"/>
      <c r="GB1006" s="93"/>
      <c r="GC1006" s="93"/>
      <c r="GD1006" s="93"/>
      <c r="GE1006" s="93"/>
      <c r="GF1006" s="93"/>
      <c r="GG1006" s="93"/>
      <c r="GH1006" s="93"/>
      <c r="GI1006" s="93"/>
      <c r="GJ1006" s="93"/>
      <c r="GK1006" s="93"/>
      <c r="GL1006" s="93"/>
      <c r="GM1006" s="93"/>
      <c r="GN1006" s="93"/>
      <c r="GO1006" s="93"/>
      <c r="GP1006" s="93"/>
      <c r="GQ1006" s="93"/>
      <c r="GR1006" s="93"/>
      <c r="GS1006" s="93"/>
      <c r="GT1006" s="93"/>
      <c r="GU1006" s="93"/>
      <c r="GV1006" s="93"/>
      <c r="GW1006" s="93"/>
      <c r="GX1006" s="93"/>
      <c r="GY1006" s="93"/>
      <c r="GZ1006" s="93"/>
      <c r="HA1006" s="93"/>
      <c r="HB1006" s="93"/>
      <c r="HC1006" s="93"/>
      <c r="HD1006" s="93"/>
      <c r="HE1006" s="93"/>
      <c r="HF1006" s="93"/>
      <c r="HG1006" s="93"/>
      <c r="HH1006" s="93"/>
      <c r="HI1006" s="93"/>
      <c r="HJ1006" s="93"/>
      <c r="HK1006" s="93"/>
      <c r="HL1006" s="93"/>
      <c r="HM1006" s="93"/>
      <c r="HN1006" s="93"/>
      <c r="HO1006" s="93"/>
      <c r="HP1006" s="93"/>
      <c r="HQ1006" s="93"/>
      <c r="HR1006" s="93"/>
      <c r="HS1006" s="93"/>
      <c r="HT1006" s="93"/>
      <c r="HU1006" s="93"/>
      <c r="HV1006" s="93"/>
      <c r="HW1006" s="93"/>
      <c r="HX1006" s="93"/>
      <c r="HY1006" s="93"/>
      <c r="HZ1006" s="93"/>
      <c r="IA1006" s="93"/>
      <c r="IB1006" s="93"/>
      <c r="IC1006" s="93"/>
      <c r="ID1006" s="93"/>
      <c r="IE1006" s="93"/>
      <c r="IF1006" s="93"/>
      <c r="IG1006" s="93"/>
      <c r="IH1006" s="93"/>
      <c r="II1006" s="93"/>
      <c r="IJ1006" s="93"/>
      <c r="IK1006" s="93"/>
      <c r="IL1006" s="93"/>
      <c r="IM1006" s="93"/>
      <c r="IN1006" s="93"/>
      <c r="IO1006" s="93"/>
      <c r="IP1006" s="93"/>
      <c r="IQ1006" s="93"/>
      <c r="IR1006" s="93"/>
      <c r="IS1006" s="93"/>
      <c r="IT1006" s="93"/>
      <c r="IU1006" s="93"/>
      <c r="IV1006" s="93"/>
      <c r="IW1006" s="93"/>
      <c r="IX1006" s="93"/>
      <c r="IY1006" s="93"/>
      <c r="IZ1006" s="93"/>
      <c r="JA1006" s="93"/>
      <c r="JB1006" s="93"/>
      <c r="JC1006" s="93"/>
      <c r="JD1006" s="93"/>
      <c r="JE1006" s="93"/>
      <c r="JF1006" s="93"/>
      <c r="JG1006" s="93"/>
      <c r="JH1006" s="93"/>
      <c r="JI1006" s="93"/>
      <c r="JJ1006" s="93"/>
      <c r="JK1006" s="93"/>
      <c r="JL1006" s="93"/>
      <c r="JM1006" s="93"/>
      <c r="JN1006" s="93"/>
      <c r="JO1006" s="93"/>
      <c r="JP1006" s="93"/>
      <c r="JQ1006" s="93"/>
      <c r="JR1006" s="93"/>
      <c r="JS1006" s="93"/>
    </row>
    <row r="1007" spans="1:279" x14ac:dyDescent="0.25">
      <c r="A1007" s="93"/>
      <c r="B1007" s="93"/>
      <c r="C1007" s="93"/>
      <c r="D1007" s="93"/>
      <c r="E1007" s="94"/>
      <c r="F1007" s="191"/>
      <c r="G1007" s="95"/>
      <c r="H1007" s="191"/>
      <c r="I1007" s="191"/>
      <c r="J1007" s="96"/>
      <c r="K1007" s="93"/>
      <c r="L1007" s="93"/>
      <c r="M1007" s="93"/>
      <c r="N1007" s="93"/>
      <c r="O1007" s="93"/>
      <c r="P1007" s="93"/>
      <c r="Q1007" s="93"/>
      <c r="R1007" s="93"/>
      <c r="S1007" s="93"/>
      <c r="T1007" s="93"/>
      <c r="U1007" s="93"/>
      <c r="V1007" s="93"/>
      <c r="W1007" s="93"/>
      <c r="X1007" s="93"/>
      <c r="Y1007" s="93"/>
      <c r="Z1007" s="93"/>
      <c r="AA1007" s="93"/>
      <c r="AB1007" s="93"/>
      <c r="AC1007" s="93"/>
      <c r="AD1007" s="93"/>
      <c r="AE1007" s="93"/>
      <c r="AF1007" s="93"/>
      <c r="AG1007" s="93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3"/>
      <c r="BL1007" s="93"/>
      <c r="BM1007" s="93"/>
      <c r="BN1007" s="93"/>
      <c r="BO1007" s="93"/>
      <c r="BP1007" s="93"/>
      <c r="BQ1007" s="93"/>
      <c r="BR1007" s="93"/>
      <c r="BS1007" s="93"/>
      <c r="BT1007" s="93"/>
      <c r="BU1007" s="93"/>
      <c r="BV1007" s="93"/>
      <c r="BW1007" s="93"/>
      <c r="BX1007" s="93"/>
      <c r="BY1007" s="93"/>
      <c r="BZ1007" s="93"/>
      <c r="CA1007" s="93"/>
      <c r="CB1007" s="93"/>
      <c r="CC1007" s="93"/>
      <c r="CD1007" s="93"/>
      <c r="CE1007" s="93"/>
      <c r="CF1007" s="93"/>
      <c r="CG1007" s="93"/>
      <c r="CH1007" s="93"/>
      <c r="CI1007" s="93"/>
      <c r="CJ1007" s="93"/>
      <c r="CK1007" s="93"/>
      <c r="CL1007" s="93"/>
      <c r="CM1007" s="93"/>
      <c r="CN1007" s="93"/>
      <c r="CO1007" s="93"/>
      <c r="CP1007" s="93"/>
      <c r="CQ1007" s="93"/>
      <c r="CR1007" s="93"/>
      <c r="CS1007" s="93"/>
      <c r="CT1007" s="93"/>
      <c r="CU1007" s="93"/>
      <c r="CV1007" s="93"/>
      <c r="CW1007" s="93"/>
      <c r="CX1007" s="93"/>
      <c r="CY1007" s="93"/>
      <c r="CZ1007" s="93"/>
      <c r="DA1007" s="93"/>
      <c r="DB1007" s="93"/>
      <c r="DC1007" s="93"/>
      <c r="DD1007" s="93"/>
      <c r="DE1007" s="93"/>
      <c r="DF1007" s="93"/>
      <c r="DG1007" s="93"/>
      <c r="DH1007" s="93"/>
      <c r="DI1007" s="93"/>
      <c r="DJ1007" s="93"/>
      <c r="DK1007" s="93"/>
      <c r="DL1007" s="93"/>
      <c r="DM1007" s="93"/>
      <c r="DN1007" s="93"/>
      <c r="DO1007" s="93"/>
      <c r="DP1007" s="93"/>
      <c r="DQ1007" s="93"/>
      <c r="DR1007" s="93"/>
      <c r="DS1007" s="93"/>
      <c r="DT1007" s="93"/>
      <c r="DU1007" s="93"/>
      <c r="DV1007" s="93"/>
      <c r="DW1007" s="93"/>
      <c r="DX1007" s="93"/>
      <c r="DY1007" s="93"/>
      <c r="DZ1007" s="93"/>
      <c r="EA1007" s="93"/>
      <c r="EB1007" s="93"/>
      <c r="EC1007" s="93"/>
      <c r="ED1007" s="93"/>
      <c r="EE1007" s="93"/>
      <c r="EF1007" s="93"/>
      <c r="EG1007" s="93"/>
      <c r="EH1007" s="93"/>
      <c r="EI1007" s="93"/>
      <c r="EJ1007" s="93"/>
      <c r="EK1007" s="93"/>
      <c r="EL1007" s="93"/>
      <c r="EM1007" s="93"/>
      <c r="EN1007" s="93"/>
      <c r="EO1007" s="93"/>
      <c r="EP1007" s="93"/>
      <c r="EQ1007" s="93"/>
      <c r="ER1007" s="93"/>
      <c r="ES1007" s="93"/>
      <c r="ET1007" s="93"/>
      <c r="EU1007" s="93"/>
      <c r="EV1007" s="93"/>
      <c r="EW1007" s="93"/>
      <c r="EX1007" s="93"/>
      <c r="EY1007" s="93"/>
      <c r="EZ1007" s="93"/>
      <c r="FA1007" s="93"/>
      <c r="FB1007" s="93"/>
      <c r="FC1007" s="93"/>
      <c r="FD1007" s="93"/>
      <c r="FE1007" s="93"/>
      <c r="FF1007" s="93"/>
      <c r="FG1007" s="93"/>
      <c r="FH1007" s="93"/>
      <c r="FI1007" s="93"/>
      <c r="FJ1007" s="93"/>
      <c r="FK1007" s="93"/>
      <c r="FL1007" s="93"/>
      <c r="FM1007" s="93"/>
      <c r="FN1007" s="93"/>
      <c r="FO1007" s="93"/>
      <c r="FP1007" s="93"/>
      <c r="FQ1007" s="93"/>
      <c r="FR1007" s="93"/>
      <c r="FS1007" s="93"/>
      <c r="FT1007" s="93"/>
      <c r="FU1007" s="93"/>
      <c r="FV1007" s="93"/>
      <c r="FW1007" s="93"/>
      <c r="FX1007" s="93"/>
      <c r="FY1007" s="93"/>
      <c r="FZ1007" s="93"/>
      <c r="GA1007" s="93"/>
      <c r="GB1007" s="93"/>
      <c r="GC1007" s="93"/>
      <c r="GD1007" s="93"/>
      <c r="GE1007" s="93"/>
      <c r="GF1007" s="93"/>
      <c r="GG1007" s="93"/>
      <c r="GH1007" s="93"/>
      <c r="GI1007" s="93"/>
      <c r="GJ1007" s="93"/>
      <c r="GK1007" s="93"/>
      <c r="GL1007" s="93"/>
      <c r="GM1007" s="93"/>
      <c r="GN1007" s="93"/>
      <c r="GO1007" s="93"/>
      <c r="GP1007" s="93"/>
      <c r="GQ1007" s="93"/>
      <c r="GR1007" s="93"/>
      <c r="GS1007" s="93"/>
      <c r="GT1007" s="93"/>
      <c r="GU1007" s="93"/>
      <c r="GV1007" s="93"/>
      <c r="GW1007" s="93"/>
      <c r="GX1007" s="93"/>
      <c r="GY1007" s="93"/>
      <c r="GZ1007" s="93"/>
      <c r="HA1007" s="93"/>
      <c r="HB1007" s="93"/>
      <c r="HC1007" s="93"/>
      <c r="HD1007" s="93"/>
      <c r="HE1007" s="93"/>
      <c r="HF1007" s="93"/>
      <c r="HG1007" s="93"/>
      <c r="HH1007" s="93"/>
      <c r="HI1007" s="93"/>
      <c r="HJ1007" s="93"/>
      <c r="HK1007" s="93"/>
      <c r="HL1007" s="93"/>
      <c r="HM1007" s="93"/>
      <c r="HN1007" s="93"/>
      <c r="HO1007" s="93"/>
      <c r="HP1007" s="93"/>
      <c r="HQ1007" s="93"/>
      <c r="HR1007" s="93"/>
      <c r="HS1007" s="93"/>
      <c r="HT1007" s="93"/>
      <c r="HU1007" s="93"/>
      <c r="HV1007" s="93"/>
      <c r="HW1007" s="93"/>
      <c r="HX1007" s="93"/>
      <c r="HY1007" s="93"/>
      <c r="HZ1007" s="93"/>
      <c r="IA1007" s="93"/>
      <c r="IB1007" s="93"/>
      <c r="IC1007" s="93"/>
      <c r="ID1007" s="93"/>
      <c r="IE1007" s="93"/>
      <c r="IF1007" s="93"/>
      <c r="IG1007" s="93"/>
      <c r="IH1007" s="93"/>
      <c r="II1007" s="93"/>
      <c r="IJ1007" s="93"/>
      <c r="IK1007" s="93"/>
      <c r="IL1007" s="93"/>
      <c r="IM1007" s="93"/>
      <c r="IN1007" s="93"/>
      <c r="IO1007" s="93"/>
      <c r="IP1007" s="93"/>
      <c r="IQ1007" s="93"/>
      <c r="IR1007" s="93"/>
      <c r="IS1007" s="93"/>
      <c r="IT1007" s="93"/>
      <c r="IU1007" s="93"/>
      <c r="IV1007" s="93"/>
      <c r="IW1007" s="93"/>
      <c r="IX1007" s="93"/>
      <c r="IY1007" s="93"/>
      <c r="IZ1007" s="93"/>
      <c r="JA1007" s="93"/>
      <c r="JB1007" s="93"/>
      <c r="JC1007" s="93"/>
      <c r="JD1007" s="93"/>
      <c r="JE1007" s="93"/>
      <c r="JF1007" s="93"/>
      <c r="JG1007" s="93"/>
      <c r="JH1007" s="93"/>
      <c r="JI1007" s="93"/>
      <c r="JJ1007" s="93"/>
      <c r="JK1007" s="93"/>
      <c r="JL1007" s="93"/>
      <c r="JM1007" s="93"/>
      <c r="JN1007" s="93"/>
      <c r="JO1007" s="93"/>
      <c r="JP1007" s="93"/>
      <c r="JQ1007" s="93"/>
      <c r="JR1007" s="93"/>
      <c r="JS1007" s="93"/>
    </row>
    <row r="1008" spans="1:279" x14ac:dyDescent="0.25">
      <c r="A1008" s="93"/>
      <c r="B1008" s="93"/>
      <c r="C1008" s="93"/>
      <c r="D1008" s="93"/>
      <c r="E1008" s="94"/>
      <c r="F1008" s="191"/>
      <c r="G1008" s="95"/>
      <c r="H1008" s="191"/>
      <c r="I1008" s="191"/>
      <c r="J1008" s="96"/>
      <c r="K1008" s="93"/>
      <c r="L1008" s="93"/>
      <c r="M1008" s="93"/>
      <c r="N1008" s="93"/>
      <c r="O1008" s="93"/>
      <c r="P1008" s="93"/>
      <c r="Q1008" s="93"/>
      <c r="R1008" s="93"/>
      <c r="S1008" s="93"/>
      <c r="T1008" s="93"/>
      <c r="U1008" s="93"/>
      <c r="V1008" s="93"/>
      <c r="W1008" s="93"/>
      <c r="X1008" s="93"/>
      <c r="Y1008" s="93"/>
      <c r="Z1008" s="93"/>
      <c r="AA1008" s="93"/>
      <c r="AB1008" s="93"/>
      <c r="AC1008" s="93"/>
      <c r="AD1008" s="93"/>
      <c r="AE1008" s="93"/>
      <c r="AF1008" s="93"/>
      <c r="AG1008" s="93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3"/>
      <c r="BL1008" s="93"/>
      <c r="BM1008" s="93"/>
      <c r="BN1008" s="93"/>
      <c r="BO1008" s="93"/>
      <c r="BP1008" s="93"/>
      <c r="BQ1008" s="93"/>
      <c r="BR1008" s="93"/>
      <c r="BS1008" s="93"/>
      <c r="BT1008" s="93"/>
      <c r="BU1008" s="93"/>
      <c r="BV1008" s="93"/>
      <c r="BW1008" s="93"/>
      <c r="BX1008" s="93"/>
      <c r="BY1008" s="93"/>
      <c r="BZ1008" s="93"/>
      <c r="CA1008" s="93"/>
      <c r="CB1008" s="93"/>
      <c r="CC1008" s="93"/>
      <c r="CD1008" s="93"/>
      <c r="CE1008" s="93"/>
      <c r="CF1008" s="93"/>
      <c r="CG1008" s="93"/>
      <c r="CH1008" s="93"/>
      <c r="CI1008" s="93"/>
      <c r="CJ1008" s="93"/>
      <c r="CK1008" s="93"/>
      <c r="CL1008" s="93"/>
      <c r="CM1008" s="93"/>
      <c r="CN1008" s="93"/>
      <c r="CO1008" s="93"/>
      <c r="CP1008" s="93"/>
      <c r="CQ1008" s="93"/>
      <c r="CR1008" s="93"/>
      <c r="CS1008" s="93"/>
      <c r="CT1008" s="93"/>
      <c r="CU1008" s="93"/>
      <c r="CV1008" s="93"/>
      <c r="CW1008" s="93"/>
      <c r="CX1008" s="93"/>
      <c r="CY1008" s="93"/>
      <c r="CZ1008" s="93"/>
      <c r="DA1008" s="93"/>
      <c r="DB1008" s="93"/>
      <c r="DC1008" s="93"/>
      <c r="DD1008" s="93"/>
      <c r="DE1008" s="93"/>
      <c r="DF1008" s="93"/>
      <c r="DG1008" s="93"/>
      <c r="DH1008" s="93"/>
      <c r="DI1008" s="93"/>
      <c r="DJ1008" s="93"/>
      <c r="DK1008" s="93"/>
      <c r="DL1008" s="93"/>
      <c r="DM1008" s="93"/>
      <c r="DN1008" s="93"/>
      <c r="DO1008" s="93"/>
      <c r="DP1008" s="93"/>
      <c r="DQ1008" s="93"/>
      <c r="DR1008" s="93"/>
      <c r="DS1008" s="93"/>
      <c r="DT1008" s="93"/>
      <c r="DU1008" s="93"/>
      <c r="DV1008" s="93"/>
      <c r="DW1008" s="93"/>
      <c r="DX1008" s="93"/>
      <c r="DY1008" s="93"/>
      <c r="DZ1008" s="93"/>
      <c r="EA1008" s="93"/>
      <c r="EB1008" s="93"/>
      <c r="EC1008" s="93"/>
      <c r="ED1008" s="93"/>
      <c r="EE1008" s="93"/>
      <c r="EF1008" s="93"/>
      <c r="EG1008" s="93"/>
      <c r="EH1008" s="93"/>
      <c r="EI1008" s="93"/>
      <c r="EJ1008" s="93"/>
      <c r="EK1008" s="93"/>
      <c r="EL1008" s="93"/>
      <c r="EM1008" s="93"/>
      <c r="EN1008" s="93"/>
      <c r="EO1008" s="93"/>
      <c r="EP1008" s="93"/>
      <c r="EQ1008" s="93"/>
      <c r="ER1008" s="93"/>
      <c r="ES1008" s="93"/>
      <c r="ET1008" s="93"/>
      <c r="EU1008" s="93"/>
      <c r="EV1008" s="93"/>
      <c r="EW1008" s="93"/>
      <c r="EX1008" s="93"/>
      <c r="EY1008" s="93"/>
      <c r="EZ1008" s="93"/>
      <c r="FA1008" s="93"/>
      <c r="FB1008" s="93"/>
      <c r="FC1008" s="93"/>
      <c r="FD1008" s="93"/>
      <c r="FE1008" s="93"/>
      <c r="FF1008" s="93"/>
      <c r="FG1008" s="93"/>
      <c r="FH1008" s="93"/>
      <c r="FI1008" s="93"/>
      <c r="FJ1008" s="93"/>
      <c r="FK1008" s="93"/>
      <c r="FL1008" s="93"/>
      <c r="FM1008" s="93"/>
      <c r="FN1008" s="93"/>
      <c r="FO1008" s="93"/>
      <c r="FP1008" s="93"/>
      <c r="FQ1008" s="93"/>
      <c r="FR1008" s="93"/>
      <c r="FS1008" s="93"/>
      <c r="FT1008" s="93"/>
      <c r="FU1008" s="93"/>
      <c r="FV1008" s="93"/>
      <c r="FW1008" s="93"/>
      <c r="FX1008" s="93"/>
      <c r="FY1008" s="93"/>
      <c r="FZ1008" s="93"/>
      <c r="GA1008" s="93"/>
      <c r="GB1008" s="93"/>
      <c r="GC1008" s="93"/>
      <c r="GD1008" s="93"/>
      <c r="GE1008" s="93"/>
      <c r="GF1008" s="93"/>
      <c r="GG1008" s="93"/>
      <c r="GH1008" s="93"/>
      <c r="GI1008" s="93"/>
      <c r="GJ1008" s="93"/>
      <c r="GK1008" s="93"/>
      <c r="GL1008" s="93"/>
      <c r="GM1008" s="93"/>
      <c r="GN1008" s="93"/>
      <c r="GO1008" s="93"/>
      <c r="GP1008" s="93"/>
      <c r="GQ1008" s="93"/>
      <c r="GR1008" s="93"/>
      <c r="GS1008" s="93"/>
      <c r="GT1008" s="93"/>
      <c r="GU1008" s="93"/>
      <c r="GV1008" s="93"/>
      <c r="GW1008" s="93"/>
      <c r="GX1008" s="93"/>
      <c r="GY1008" s="93"/>
      <c r="GZ1008" s="93"/>
      <c r="HA1008" s="93"/>
      <c r="HB1008" s="93"/>
      <c r="HC1008" s="93"/>
      <c r="HD1008" s="93"/>
      <c r="HE1008" s="93"/>
      <c r="HF1008" s="93"/>
      <c r="HG1008" s="93"/>
      <c r="HH1008" s="93"/>
      <c r="HI1008" s="93"/>
      <c r="HJ1008" s="93"/>
      <c r="HK1008" s="93"/>
      <c r="HL1008" s="93"/>
      <c r="HM1008" s="93"/>
      <c r="HN1008" s="93"/>
      <c r="HO1008" s="93"/>
      <c r="HP1008" s="93"/>
      <c r="HQ1008" s="93"/>
      <c r="HR1008" s="93"/>
      <c r="HS1008" s="93"/>
      <c r="HT1008" s="93"/>
      <c r="HU1008" s="93"/>
      <c r="HV1008" s="93"/>
      <c r="HW1008" s="93"/>
      <c r="HX1008" s="93"/>
      <c r="HY1008" s="93"/>
      <c r="HZ1008" s="93"/>
      <c r="IA1008" s="93"/>
      <c r="IB1008" s="93"/>
      <c r="IC1008" s="93"/>
      <c r="ID1008" s="93"/>
      <c r="IE1008" s="93"/>
      <c r="IF1008" s="93"/>
      <c r="IG1008" s="93"/>
      <c r="IH1008" s="93"/>
      <c r="II1008" s="93"/>
      <c r="IJ1008" s="93"/>
      <c r="IK1008" s="93"/>
      <c r="IL1008" s="93"/>
      <c r="IM1008" s="93"/>
      <c r="IN1008" s="93"/>
      <c r="IO1008" s="93"/>
      <c r="IP1008" s="93"/>
      <c r="IQ1008" s="93"/>
      <c r="IR1008" s="93"/>
      <c r="IS1008" s="93"/>
      <c r="IT1008" s="93"/>
      <c r="IU1008" s="93"/>
      <c r="IV1008" s="93"/>
      <c r="IW1008" s="93"/>
      <c r="IX1008" s="93"/>
      <c r="IY1008" s="93"/>
      <c r="IZ1008" s="93"/>
      <c r="JA1008" s="93"/>
      <c r="JB1008" s="93"/>
      <c r="JC1008" s="93"/>
      <c r="JD1008" s="93"/>
      <c r="JE1008" s="93"/>
      <c r="JF1008" s="93"/>
      <c r="JG1008" s="93"/>
      <c r="JH1008" s="93"/>
      <c r="JI1008" s="93"/>
      <c r="JJ1008" s="93"/>
      <c r="JK1008" s="93"/>
      <c r="JL1008" s="93"/>
      <c r="JM1008" s="93"/>
      <c r="JN1008" s="93"/>
      <c r="JO1008" s="93"/>
      <c r="JP1008" s="93"/>
      <c r="JQ1008" s="93"/>
      <c r="JR1008" s="93"/>
      <c r="JS1008" s="93"/>
    </row>
    <row r="1009" spans="1:279" x14ac:dyDescent="0.25">
      <c r="A1009" s="93"/>
      <c r="B1009" s="93"/>
      <c r="C1009" s="93"/>
      <c r="D1009" s="93"/>
      <c r="E1009" s="94"/>
      <c r="F1009" s="191"/>
      <c r="G1009" s="95"/>
      <c r="H1009" s="191"/>
      <c r="I1009" s="191"/>
      <c r="J1009" s="96"/>
      <c r="K1009" s="93"/>
      <c r="L1009" s="93"/>
      <c r="M1009" s="93"/>
      <c r="N1009" s="93"/>
      <c r="O1009" s="93"/>
      <c r="P1009" s="93"/>
      <c r="Q1009" s="93"/>
      <c r="R1009" s="93"/>
      <c r="S1009" s="93"/>
      <c r="T1009" s="93"/>
      <c r="U1009" s="93"/>
      <c r="V1009" s="93"/>
      <c r="W1009" s="93"/>
      <c r="X1009" s="93"/>
      <c r="Y1009" s="93"/>
      <c r="Z1009" s="93"/>
      <c r="AA1009" s="93"/>
      <c r="AB1009" s="93"/>
      <c r="AC1009" s="93"/>
      <c r="AD1009" s="93"/>
      <c r="AE1009" s="93"/>
      <c r="AF1009" s="93"/>
      <c r="AG1009" s="93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3"/>
      <c r="BL1009" s="93"/>
      <c r="BM1009" s="93"/>
      <c r="BN1009" s="93"/>
      <c r="BO1009" s="93"/>
      <c r="BP1009" s="93"/>
      <c r="BQ1009" s="93"/>
      <c r="BR1009" s="93"/>
      <c r="BS1009" s="93"/>
      <c r="BT1009" s="93"/>
      <c r="BU1009" s="93"/>
      <c r="BV1009" s="93"/>
      <c r="BW1009" s="93"/>
      <c r="BX1009" s="93"/>
      <c r="BY1009" s="93"/>
      <c r="BZ1009" s="93"/>
      <c r="CA1009" s="93"/>
      <c r="CB1009" s="93"/>
      <c r="CC1009" s="93"/>
      <c r="CD1009" s="93"/>
      <c r="CE1009" s="93"/>
      <c r="CF1009" s="93"/>
      <c r="CG1009" s="93"/>
      <c r="CH1009" s="93"/>
      <c r="CI1009" s="93"/>
      <c r="CJ1009" s="93"/>
      <c r="CK1009" s="93"/>
      <c r="CL1009" s="93"/>
      <c r="CM1009" s="93"/>
      <c r="CN1009" s="93"/>
      <c r="CO1009" s="93"/>
      <c r="CP1009" s="93"/>
      <c r="CQ1009" s="93"/>
      <c r="CR1009" s="93"/>
      <c r="CS1009" s="93"/>
      <c r="CT1009" s="93"/>
      <c r="CU1009" s="93"/>
      <c r="CV1009" s="93"/>
      <c r="CW1009" s="93"/>
      <c r="CX1009" s="93"/>
      <c r="CY1009" s="93"/>
      <c r="CZ1009" s="93"/>
      <c r="DA1009" s="93"/>
      <c r="DB1009" s="93"/>
      <c r="DC1009" s="93"/>
      <c r="DD1009" s="93"/>
      <c r="DE1009" s="93"/>
      <c r="DF1009" s="93"/>
      <c r="DG1009" s="93"/>
      <c r="DH1009" s="93"/>
      <c r="DI1009" s="93"/>
      <c r="DJ1009" s="93"/>
      <c r="DK1009" s="93"/>
      <c r="DL1009" s="93"/>
      <c r="DM1009" s="93"/>
      <c r="DN1009" s="93"/>
      <c r="DO1009" s="93"/>
      <c r="DP1009" s="93"/>
      <c r="DQ1009" s="93"/>
      <c r="DR1009" s="93"/>
      <c r="DS1009" s="93"/>
      <c r="DT1009" s="93"/>
      <c r="DU1009" s="93"/>
      <c r="DV1009" s="93"/>
      <c r="DW1009" s="93"/>
      <c r="DX1009" s="93"/>
      <c r="DY1009" s="93"/>
      <c r="DZ1009" s="93"/>
      <c r="EA1009" s="93"/>
      <c r="EB1009" s="93"/>
      <c r="EC1009" s="93"/>
      <c r="ED1009" s="93"/>
      <c r="EE1009" s="93"/>
      <c r="EF1009" s="93"/>
      <c r="EG1009" s="93"/>
      <c r="EH1009" s="93"/>
      <c r="EI1009" s="93"/>
      <c r="EJ1009" s="93"/>
      <c r="EK1009" s="93"/>
      <c r="EL1009" s="93"/>
      <c r="EM1009" s="93"/>
      <c r="EN1009" s="93"/>
      <c r="EO1009" s="93"/>
      <c r="EP1009" s="93"/>
      <c r="EQ1009" s="93"/>
      <c r="ER1009" s="93"/>
      <c r="ES1009" s="93"/>
      <c r="ET1009" s="93"/>
      <c r="EU1009" s="93"/>
      <c r="EV1009" s="93"/>
      <c r="EW1009" s="93"/>
      <c r="EX1009" s="93"/>
      <c r="EY1009" s="93"/>
      <c r="EZ1009" s="93"/>
      <c r="FA1009" s="93"/>
      <c r="FB1009" s="93"/>
      <c r="FC1009" s="93"/>
      <c r="FD1009" s="93"/>
      <c r="FE1009" s="93"/>
      <c r="FF1009" s="93"/>
      <c r="FG1009" s="93"/>
      <c r="FH1009" s="93"/>
      <c r="FI1009" s="93"/>
      <c r="FJ1009" s="93"/>
      <c r="FK1009" s="93"/>
      <c r="FL1009" s="93"/>
      <c r="FM1009" s="93"/>
      <c r="FN1009" s="93"/>
      <c r="FO1009" s="93"/>
      <c r="FP1009" s="93"/>
      <c r="FQ1009" s="93"/>
      <c r="FR1009" s="93"/>
      <c r="FS1009" s="93"/>
      <c r="FT1009" s="93"/>
      <c r="FU1009" s="93"/>
      <c r="FV1009" s="93"/>
      <c r="FW1009" s="93"/>
      <c r="FX1009" s="93"/>
      <c r="FY1009" s="93"/>
      <c r="FZ1009" s="93"/>
      <c r="GA1009" s="93"/>
      <c r="GB1009" s="93"/>
      <c r="GC1009" s="93"/>
      <c r="GD1009" s="93"/>
      <c r="GE1009" s="93"/>
      <c r="GF1009" s="93"/>
      <c r="GG1009" s="93"/>
      <c r="GH1009" s="93"/>
      <c r="GI1009" s="93"/>
      <c r="GJ1009" s="93"/>
      <c r="GK1009" s="93"/>
      <c r="GL1009" s="93"/>
      <c r="GM1009" s="93"/>
      <c r="GN1009" s="93"/>
      <c r="GO1009" s="93"/>
      <c r="GP1009" s="93"/>
      <c r="GQ1009" s="93"/>
      <c r="GR1009" s="93"/>
      <c r="GS1009" s="93"/>
      <c r="GT1009" s="93"/>
      <c r="GU1009" s="93"/>
      <c r="GV1009" s="93"/>
      <c r="GW1009" s="93"/>
      <c r="GX1009" s="93"/>
      <c r="GY1009" s="93"/>
      <c r="GZ1009" s="93"/>
      <c r="HA1009" s="93"/>
      <c r="HB1009" s="93"/>
      <c r="HC1009" s="93"/>
      <c r="HD1009" s="93"/>
      <c r="HE1009" s="93"/>
      <c r="HF1009" s="93"/>
      <c r="HG1009" s="93"/>
      <c r="HH1009" s="93"/>
      <c r="HI1009" s="93"/>
      <c r="HJ1009" s="93"/>
      <c r="HK1009" s="93"/>
      <c r="HL1009" s="93"/>
      <c r="HM1009" s="93"/>
      <c r="HN1009" s="93"/>
      <c r="HO1009" s="93"/>
      <c r="HP1009" s="93"/>
      <c r="HQ1009" s="93"/>
      <c r="HR1009" s="93"/>
      <c r="HS1009" s="93"/>
      <c r="HT1009" s="93"/>
      <c r="HU1009" s="93"/>
      <c r="HV1009" s="93"/>
      <c r="HW1009" s="93"/>
      <c r="HX1009" s="93"/>
      <c r="HY1009" s="93"/>
      <c r="HZ1009" s="93"/>
      <c r="IA1009" s="93"/>
      <c r="IB1009" s="93"/>
      <c r="IC1009" s="93"/>
      <c r="ID1009" s="93"/>
      <c r="IE1009" s="93"/>
      <c r="IF1009" s="93"/>
      <c r="IG1009" s="93"/>
      <c r="IH1009" s="93"/>
      <c r="II1009" s="93"/>
      <c r="IJ1009" s="93"/>
      <c r="IK1009" s="93"/>
      <c r="IL1009" s="93"/>
      <c r="IM1009" s="93"/>
      <c r="IN1009" s="93"/>
      <c r="IO1009" s="93"/>
      <c r="IP1009" s="93"/>
      <c r="IQ1009" s="93"/>
      <c r="IR1009" s="93"/>
      <c r="IS1009" s="93"/>
      <c r="IT1009" s="93"/>
      <c r="IU1009" s="93"/>
      <c r="IV1009" s="93"/>
      <c r="IW1009" s="93"/>
      <c r="IX1009" s="93"/>
      <c r="IY1009" s="93"/>
      <c r="IZ1009" s="93"/>
      <c r="JA1009" s="93"/>
      <c r="JB1009" s="93"/>
      <c r="JC1009" s="93"/>
      <c r="JD1009" s="93"/>
      <c r="JE1009" s="93"/>
      <c r="JF1009" s="93"/>
      <c r="JG1009" s="93"/>
      <c r="JH1009" s="93"/>
      <c r="JI1009" s="93"/>
      <c r="JJ1009" s="93"/>
      <c r="JK1009" s="93"/>
      <c r="JL1009" s="93"/>
      <c r="JM1009" s="93"/>
      <c r="JN1009" s="93"/>
      <c r="JO1009" s="93"/>
      <c r="JP1009" s="93"/>
      <c r="JQ1009" s="93"/>
      <c r="JR1009" s="93"/>
      <c r="JS1009" s="93"/>
    </row>
    <row r="1010" spans="1:279" x14ac:dyDescent="0.25">
      <c r="A1010" s="93"/>
      <c r="B1010" s="93"/>
      <c r="C1010" s="93"/>
      <c r="D1010" s="93"/>
      <c r="E1010" s="94"/>
      <c r="F1010" s="191"/>
      <c r="G1010" s="95"/>
      <c r="H1010" s="191"/>
      <c r="I1010" s="191"/>
      <c r="J1010" s="96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B1010" s="93"/>
      <c r="AC1010" s="93"/>
      <c r="AD1010" s="93"/>
      <c r="AE1010" s="93"/>
      <c r="AF1010" s="93"/>
      <c r="AG1010" s="93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3"/>
      <c r="BL1010" s="93"/>
      <c r="BM1010" s="93"/>
      <c r="BN1010" s="93"/>
      <c r="BO1010" s="93"/>
      <c r="BP1010" s="93"/>
      <c r="BQ1010" s="93"/>
      <c r="BR1010" s="93"/>
      <c r="BS1010" s="93"/>
      <c r="BT1010" s="93"/>
      <c r="BU1010" s="93"/>
      <c r="BV1010" s="93"/>
      <c r="BW1010" s="93"/>
      <c r="BX1010" s="93"/>
      <c r="BY1010" s="93"/>
      <c r="BZ1010" s="93"/>
      <c r="CA1010" s="93"/>
      <c r="CB1010" s="93"/>
      <c r="CC1010" s="93"/>
      <c r="CD1010" s="93"/>
      <c r="CE1010" s="93"/>
      <c r="CF1010" s="93"/>
      <c r="CG1010" s="93"/>
      <c r="CH1010" s="93"/>
      <c r="CI1010" s="93"/>
      <c r="CJ1010" s="93"/>
      <c r="CK1010" s="93"/>
      <c r="CL1010" s="93"/>
      <c r="CM1010" s="93"/>
      <c r="CN1010" s="93"/>
      <c r="CO1010" s="93"/>
      <c r="CP1010" s="93"/>
      <c r="CQ1010" s="93"/>
      <c r="CR1010" s="93"/>
      <c r="CS1010" s="93"/>
      <c r="CT1010" s="93"/>
      <c r="CU1010" s="93"/>
      <c r="CV1010" s="93"/>
      <c r="CW1010" s="93"/>
      <c r="CX1010" s="93"/>
      <c r="CY1010" s="93"/>
      <c r="CZ1010" s="93"/>
      <c r="DA1010" s="93"/>
      <c r="DB1010" s="93"/>
      <c r="DC1010" s="93"/>
      <c r="DD1010" s="93"/>
      <c r="DE1010" s="93"/>
      <c r="DF1010" s="93"/>
      <c r="DG1010" s="93"/>
      <c r="DH1010" s="93"/>
      <c r="DI1010" s="93"/>
      <c r="DJ1010" s="93"/>
      <c r="DK1010" s="93"/>
      <c r="DL1010" s="93"/>
      <c r="DM1010" s="93"/>
      <c r="DN1010" s="93"/>
      <c r="DO1010" s="93"/>
      <c r="DP1010" s="93"/>
      <c r="DQ1010" s="93"/>
      <c r="DR1010" s="93"/>
      <c r="DS1010" s="93"/>
      <c r="DT1010" s="93"/>
      <c r="DU1010" s="93"/>
      <c r="DV1010" s="93"/>
      <c r="DW1010" s="93"/>
      <c r="DX1010" s="93"/>
      <c r="DY1010" s="93"/>
      <c r="DZ1010" s="93"/>
      <c r="EA1010" s="93"/>
      <c r="EB1010" s="93"/>
      <c r="EC1010" s="93"/>
      <c r="ED1010" s="93"/>
      <c r="EE1010" s="93"/>
      <c r="EF1010" s="93"/>
      <c r="EG1010" s="93"/>
      <c r="EH1010" s="93"/>
      <c r="EI1010" s="93"/>
      <c r="EJ1010" s="93"/>
      <c r="EK1010" s="93"/>
      <c r="EL1010" s="93"/>
      <c r="EM1010" s="93"/>
      <c r="EN1010" s="93"/>
      <c r="EO1010" s="93"/>
      <c r="EP1010" s="93"/>
      <c r="EQ1010" s="93"/>
      <c r="ER1010" s="93"/>
      <c r="ES1010" s="93"/>
      <c r="ET1010" s="93"/>
      <c r="EU1010" s="93"/>
      <c r="EV1010" s="93"/>
      <c r="EW1010" s="93"/>
      <c r="EX1010" s="93"/>
      <c r="EY1010" s="93"/>
      <c r="EZ1010" s="93"/>
      <c r="FA1010" s="93"/>
      <c r="FB1010" s="93"/>
      <c r="FC1010" s="93"/>
      <c r="FD1010" s="93"/>
      <c r="FE1010" s="93"/>
      <c r="FF1010" s="93"/>
      <c r="FG1010" s="93"/>
      <c r="FH1010" s="93"/>
      <c r="FI1010" s="93"/>
      <c r="FJ1010" s="93"/>
      <c r="FK1010" s="93"/>
      <c r="FL1010" s="93"/>
      <c r="FM1010" s="93"/>
      <c r="FN1010" s="93"/>
      <c r="FO1010" s="93"/>
      <c r="FP1010" s="93"/>
      <c r="FQ1010" s="93"/>
      <c r="FR1010" s="93"/>
      <c r="FS1010" s="93"/>
      <c r="FT1010" s="93"/>
      <c r="FU1010" s="93"/>
      <c r="FV1010" s="93"/>
      <c r="FW1010" s="93"/>
      <c r="FX1010" s="93"/>
      <c r="FY1010" s="93"/>
      <c r="FZ1010" s="93"/>
      <c r="GA1010" s="93"/>
      <c r="GB1010" s="93"/>
      <c r="GC1010" s="93"/>
      <c r="GD1010" s="93"/>
      <c r="GE1010" s="93"/>
      <c r="GF1010" s="93"/>
      <c r="GG1010" s="93"/>
      <c r="GH1010" s="93"/>
      <c r="GI1010" s="93"/>
      <c r="GJ1010" s="93"/>
      <c r="GK1010" s="93"/>
      <c r="GL1010" s="93"/>
      <c r="GM1010" s="93"/>
      <c r="GN1010" s="93"/>
      <c r="GO1010" s="93"/>
      <c r="GP1010" s="93"/>
      <c r="GQ1010" s="93"/>
      <c r="GR1010" s="93"/>
      <c r="GS1010" s="93"/>
      <c r="GT1010" s="93"/>
      <c r="GU1010" s="93"/>
      <c r="GV1010" s="93"/>
      <c r="GW1010" s="93"/>
      <c r="GX1010" s="93"/>
      <c r="GY1010" s="93"/>
      <c r="GZ1010" s="93"/>
      <c r="HA1010" s="93"/>
      <c r="HB1010" s="93"/>
      <c r="HC1010" s="93"/>
      <c r="HD1010" s="93"/>
      <c r="HE1010" s="93"/>
      <c r="HF1010" s="93"/>
      <c r="HG1010" s="93"/>
      <c r="HH1010" s="93"/>
      <c r="HI1010" s="93"/>
      <c r="HJ1010" s="93"/>
      <c r="HK1010" s="93"/>
      <c r="HL1010" s="93"/>
      <c r="HM1010" s="93"/>
      <c r="HN1010" s="93"/>
      <c r="HO1010" s="93"/>
      <c r="HP1010" s="93"/>
      <c r="HQ1010" s="93"/>
      <c r="HR1010" s="93"/>
      <c r="HS1010" s="93"/>
      <c r="HT1010" s="93"/>
      <c r="HU1010" s="93"/>
      <c r="HV1010" s="93"/>
      <c r="HW1010" s="93"/>
      <c r="HX1010" s="93"/>
      <c r="HY1010" s="93"/>
      <c r="HZ1010" s="93"/>
      <c r="IA1010" s="93"/>
      <c r="IB1010" s="93"/>
      <c r="IC1010" s="93"/>
      <c r="ID1010" s="93"/>
      <c r="IE1010" s="93"/>
      <c r="IF1010" s="93"/>
      <c r="IG1010" s="93"/>
      <c r="IH1010" s="93"/>
      <c r="II1010" s="93"/>
      <c r="IJ1010" s="93"/>
      <c r="IK1010" s="93"/>
      <c r="IL1010" s="93"/>
      <c r="IM1010" s="93"/>
      <c r="IN1010" s="93"/>
      <c r="IO1010" s="93"/>
      <c r="IP1010" s="93"/>
      <c r="IQ1010" s="93"/>
      <c r="IR1010" s="93"/>
      <c r="IS1010" s="93"/>
      <c r="IT1010" s="93"/>
      <c r="IU1010" s="93"/>
      <c r="IV1010" s="93"/>
      <c r="IW1010" s="93"/>
      <c r="IX1010" s="93"/>
      <c r="IY1010" s="93"/>
      <c r="IZ1010" s="93"/>
      <c r="JA1010" s="93"/>
      <c r="JB1010" s="93"/>
      <c r="JC1010" s="93"/>
      <c r="JD1010" s="93"/>
      <c r="JE1010" s="93"/>
      <c r="JF1010" s="93"/>
      <c r="JG1010" s="93"/>
      <c r="JH1010" s="93"/>
      <c r="JI1010" s="93"/>
      <c r="JJ1010" s="93"/>
      <c r="JK1010" s="93"/>
      <c r="JL1010" s="93"/>
      <c r="JM1010" s="93"/>
      <c r="JN1010" s="93"/>
      <c r="JO1010" s="93"/>
      <c r="JP1010" s="93"/>
      <c r="JQ1010" s="93"/>
      <c r="JR1010" s="93"/>
      <c r="JS1010" s="93"/>
    </row>
    <row r="1011" spans="1:279" x14ac:dyDescent="0.25">
      <c r="A1011" s="93"/>
      <c r="B1011" s="93"/>
      <c r="C1011" s="93"/>
      <c r="D1011" s="93"/>
      <c r="E1011" s="94"/>
      <c r="F1011" s="191"/>
      <c r="G1011" s="95"/>
      <c r="H1011" s="191"/>
      <c r="I1011" s="191"/>
      <c r="J1011" s="96"/>
      <c r="K1011" s="93"/>
      <c r="L1011" s="93"/>
      <c r="M1011" s="93"/>
      <c r="N1011" s="93"/>
      <c r="O1011" s="93"/>
      <c r="P1011" s="93"/>
      <c r="Q1011" s="93"/>
      <c r="R1011" s="93"/>
      <c r="S1011" s="93"/>
      <c r="T1011" s="93"/>
      <c r="U1011" s="93"/>
      <c r="V1011" s="93"/>
      <c r="W1011" s="93"/>
      <c r="X1011" s="93"/>
      <c r="Y1011" s="93"/>
      <c r="Z1011" s="93"/>
      <c r="AA1011" s="93"/>
      <c r="AB1011" s="93"/>
      <c r="AC1011" s="93"/>
      <c r="AD1011" s="93"/>
      <c r="AE1011" s="93"/>
      <c r="AF1011" s="93"/>
      <c r="AG1011" s="93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3"/>
      <c r="BL1011" s="93"/>
      <c r="BM1011" s="93"/>
      <c r="BN1011" s="93"/>
      <c r="BO1011" s="93"/>
      <c r="BP1011" s="93"/>
      <c r="BQ1011" s="93"/>
      <c r="BR1011" s="93"/>
      <c r="BS1011" s="93"/>
      <c r="BT1011" s="93"/>
      <c r="BU1011" s="93"/>
      <c r="BV1011" s="93"/>
      <c r="BW1011" s="93"/>
      <c r="BX1011" s="93"/>
      <c r="BY1011" s="93"/>
      <c r="BZ1011" s="93"/>
      <c r="CA1011" s="93"/>
      <c r="CB1011" s="93"/>
      <c r="CC1011" s="93"/>
      <c r="CD1011" s="93"/>
      <c r="CE1011" s="93"/>
      <c r="CF1011" s="93"/>
      <c r="CG1011" s="93"/>
      <c r="CH1011" s="93"/>
      <c r="CI1011" s="93"/>
      <c r="CJ1011" s="93"/>
      <c r="CK1011" s="93"/>
      <c r="CL1011" s="93"/>
      <c r="CM1011" s="93"/>
      <c r="CN1011" s="93"/>
      <c r="CO1011" s="93"/>
      <c r="CP1011" s="93"/>
      <c r="CQ1011" s="93"/>
      <c r="CR1011" s="93"/>
      <c r="CS1011" s="93"/>
      <c r="CT1011" s="93"/>
      <c r="CU1011" s="93"/>
      <c r="CV1011" s="93"/>
      <c r="CW1011" s="93"/>
      <c r="CX1011" s="93"/>
      <c r="CY1011" s="93"/>
      <c r="CZ1011" s="93"/>
      <c r="DA1011" s="93"/>
      <c r="DB1011" s="93"/>
      <c r="DC1011" s="93"/>
      <c r="DD1011" s="93"/>
      <c r="DE1011" s="93"/>
      <c r="DF1011" s="93"/>
      <c r="DG1011" s="93"/>
      <c r="DH1011" s="93"/>
      <c r="DI1011" s="93"/>
      <c r="DJ1011" s="93"/>
      <c r="DK1011" s="93"/>
      <c r="DL1011" s="93"/>
      <c r="DM1011" s="93"/>
      <c r="DN1011" s="93"/>
      <c r="DO1011" s="93"/>
      <c r="DP1011" s="93"/>
      <c r="DQ1011" s="93"/>
      <c r="DR1011" s="93"/>
      <c r="DS1011" s="93"/>
      <c r="DT1011" s="93"/>
      <c r="DU1011" s="93"/>
      <c r="DV1011" s="93"/>
      <c r="DW1011" s="93"/>
      <c r="DX1011" s="93"/>
      <c r="DY1011" s="93"/>
      <c r="DZ1011" s="93"/>
      <c r="EA1011" s="93"/>
      <c r="EB1011" s="93"/>
      <c r="EC1011" s="93"/>
      <c r="ED1011" s="93"/>
      <c r="EE1011" s="93"/>
      <c r="EF1011" s="93"/>
      <c r="EG1011" s="93"/>
      <c r="EH1011" s="93"/>
      <c r="EI1011" s="93"/>
      <c r="EJ1011" s="93"/>
      <c r="EK1011" s="93"/>
      <c r="EL1011" s="93"/>
      <c r="EM1011" s="93"/>
      <c r="EN1011" s="93"/>
      <c r="EO1011" s="93"/>
      <c r="EP1011" s="93"/>
      <c r="EQ1011" s="93"/>
      <c r="ER1011" s="93"/>
      <c r="ES1011" s="93"/>
      <c r="ET1011" s="93"/>
      <c r="EU1011" s="93"/>
      <c r="EV1011" s="93"/>
      <c r="EW1011" s="93"/>
      <c r="EX1011" s="93"/>
      <c r="EY1011" s="93"/>
      <c r="EZ1011" s="93"/>
      <c r="FA1011" s="93"/>
      <c r="FB1011" s="93"/>
      <c r="FC1011" s="93"/>
      <c r="FD1011" s="93"/>
      <c r="FE1011" s="93"/>
      <c r="FF1011" s="93"/>
      <c r="FG1011" s="93"/>
      <c r="FH1011" s="93"/>
      <c r="FI1011" s="93"/>
      <c r="FJ1011" s="93"/>
      <c r="FK1011" s="93"/>
      <c r="FL1011" s="93"/>
      <c r="FM1011" s="93"/>
      <c r="FN1011" s="93"/>
      <c r="FO1011" s="93"/>
      <c r="FP1011" s="93"/>
      <c r="FQ1011" s="93"/>
      <c r="FR1011" s="93"/>
      <c r="FS1011" s="93"/>
      <c r="FT1011" s="93"/>
      <c r="FU1011" s="93"/>
      <c r="FV1011" s="93"/>
      <c r="FW1011" s="93"/>
      <c r="FX1011" s="93"/>
      <c r="FY1011" s="93"/>
      <c r="FZ1011" s="93"/>
      <c r="GA1011" s="93"/>
      <c r="GB1011" s="93"/>
      <c r="GC1011" s="93"/>
      <c r="GD1011" s="93"/>
      <c r="GE1011" s="93"/>
      <c r="GF1011" s="93"/>
      <c r="GG1011" s="93"/>
      <c r="GH1011" s="93"/>
      <c r="GI1011" s="93"/>
      <c r="GJ1011" s="93"/>
      <c r="GK1011" s="93"/>
      <c r="GL1011" s="93"/>
      <c r="GM1011" s="93"/>
      <c r="GN1011" s="93"/>
      <c r="GO1011" s="93"/>
      <c r="GP1011" s="93"/>
      <c r="GQ1011" s="93"/>
      <c r="GR1011" s="93"/>
      <c r="GS1011" s="93"/>
      <c r="GT1011" s="93"/>
      <c r="GU1011" s="93"/>
      <c r="GV1011" s="93"/>
      <c r="GW1011" s="93"/>
      <c r="GX1011" s="93"/>
      <c r="GY1011" s="93"/>
      <c r="GZ1011" s="93"/>
      <c r="HA1011" s="93"/>
      <c r="HB1011" s="93"/>
      <c r="HC1011" s="93"/>
      <c r="HD1011" s="93"/>
      <c r="HE1011" s="93"/>
      <c r="HF1011" s="93"/>
      <c r="HG1011" s="93"/>
      <c r="HH1011" s="93"/>
      <c r="HI1011" s="93"/>
      <c r="HJ1011" s="93"/>
      <c r="HK1011" s="93"/>
      <c r="HL1011" s="93"/>
      <c r="HM1011" s="93"/>
      <c r="HN1011" s="93"/>
      <c r="HO1011" s="93"/>
      <c r="HP1011" s="93"/>
      <c r="HQ1011" s="93"/>
      <c r="HR1011" s="93"/>
      <c r="HS1011" s="93"/>
      <c r="HT1011" s="93"/>
      <c r="HU1011" s="93"/>
      <c r="HV1011" s="93"/>
      <c r="HW1011" s="93"/>
      <c r="HX1011" s="93"/>
      <c r="HY1011" s="93"/>
      <c r="HZ1011" s="93"/>
      <c r="IA1011" s="93"/>
      <c r="IB1011" s="93"/>
      <c r="IC1011" s="93"/>
      <c r="ID1011" s="93"/>
      <c r="IE1011" s="93"/>
      <c r="IF1011" s="93"/>
      <c r="IG1011" s="93"/>
      <c r="IH1011" s="93"/>
      <c r="II1011" s="93"/>
      <c r="IJ1011" s="93"/>
      <c r="IK1011" s="93"/>
      <c r="IL1011" s="93"/>
      <c r="IM1011" s="93"/>
      <c r="IN1011" s="93"/>
      <c r="IO1011" s="93"/>
      <c r="IP1011" s="93"/>
      <c r="IQ1011" s="93"/>
      <c r="IR1011" s="93"/>
      <c r="IS1011" s="93"/>
      <c r="IT1011" s="93"/>
      <c r="IU1011" s="93"/>
      <c r="IV1011" s="93"/>
      <c r="IW1011" s="93"/>
      <c r="IX1011" s="93"/>
      <c r="IY1011" s="93"/>
      <c r="IZ1011" s="93"/>
      <c r="JA1011" s="93"/>
      <c r="JB1011" s="93"/>
      <c r="JC1011" s="93"/>
      <c r="JD1011" s="93"/>
      <c r="JE1011" s="93"/>
      <c r="JF1011" s="93"/>
      <c r="JG1011" s="93"/>
      <c r="JH1011" s="93"/>
      <c r="JI1011" s="93"/>
      <c r="JJ1011" s="93"/>
      <c r="JK1011" s="93"/>
      <c r="JL1011" s="93"/>
      <c r="JM1011" s="93"/>
      <c r="JN1011" s="93"/>
      <c r="JO1011" s="93"/>
      <c r="JP1011" s="93"/>
      <c r="JQ1011" s="93"/>
      <c r="JR1011" s="93"/>
      <c r="JS1011" s="93"/>
    </row>
    <row r="1012" spans="1:279" x14ac:dyDescent="0.25">
      <c r="A1012" s="93"/>
      <c r="B1012" s="93"/>
      <c r="C1012" s="93"/>
      <c r="D1012" s="93"/>
      <c r="E1012" s="94"/>
      <c r="F1012" s="191"/>
      <c r="G1012" s="95"/>
      <c r="H1012" s="191"/>
      <c r="I1012" s="191"/>
      <c r="J1012" s="96"/>
      <c r="K1012" s="93"/>
      <c r="L1012" s="93"/>
      <c r="M1012" s="93"/>
      <c r="N1012" s="93"/>
      <c r="O1012" s="93"/>
      <c r="P1012" s="93"/>
      <c r="Q1012" s="93"/>
      <c r="R1012" s="93"/>
      <c r="S1012" s="93"/>
      <c r="T1012" s="93"/>
      <c r="U1012" s="93"/>
      <c r="V1012" s="93"/>
      <c r="W1012" s="93"/>
      <c r="X1012" s="93"/>
      <c r="Y1012" s="93"/>
      <c r="Z1012" s="93"/>
      <c r="AA1012" s="93"/>
      <c r="AB1012" s="93"/>
      <c r="AC1012" s="93"/>
      <c r="AD1012" s="93"/>
      <c r="AE1012" s="93"/>
      <c r="AF1012" s="93"/>
      <c r="AG1012" s="93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3"/>
      <c r="BL1012" s="93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3"/>
      <c r="CG1012" s="93"/>
      <c r="CH1012" s="93"/>
      <c r="CI1012" s="93"/>
      <c r="CJ1012" s="93"/>
      <c r="CK1012" s="93"/>
      <c r="CL1012" s="93"/>
      <c r="CM1012" s="93"/>
      <c r="CN1012" s="93"/>
      <c r="CO1012" s="93"/>
      <c r="CP1012" s="93"/>
      <c r="CQ1012" s="93"/>
      <c r="CR1012" s="93"/>
      <c r="CS1012" s="93"/>
      <c r="CT1012" s="93"/>
      <c r="CU1012" s="93"/>
      <c r="CV1012" s="93"/>
      <c r="CW1012" s="93"/>
      <c r="CX1012" s="93"/>
      <c r="CY1012" s="93"/>
      <c r="CZ1012" s="93"/>
      <c r="DA1012" s="93"/>
      <c r="DB1012" s="93"/>
      <c r="DC1012" s="93"/>
      <c r="DD1012" s="93"/>
      <c r="DE1012" s="93"/>
      <c r="DF1012" s="93"/>
      <c r="DG1012" s="93"/>
      <c r="DH1012" s="93"/>
      <c r="DI1012" s="93"/>
      <c r="DJ1012" s="93"/>
      <c r="DK1012" s="93"/>
      <c r="DL1012" s="93"/>
      <c r="DM1012" s="93"/>
      <c r="DN1012" s="93"/>
      <c r="DO1012" s="93"/>
      <c r="DP1012" s="93"/>
      <c r="DQ1012" s="93"/>
      <c r="DR1012" s="93"/>
      <c r="DS1012" s="93"/>
      <c r="DT1012" s="93"/>
      <c r="DU1012" s="93"/>
      <c r="DV1012" s="93"/>
      <c r="DW1012" s="93"/>
      <c r="DX1012" s="93"/>
      <c r="DY1012" s="93"/>
      <c r="DZ1012" s="93"/>
      <c r="EA1012" s="93"/>
      <c r="EB1012" s="93"/>
      <c r="EC1012" s="93"/>
      <c r="ED1012" s="93"/>
      <c r="EE1012" s="93"/>
      <c r="EF1012" s="93"/>
      <c r="EG1012" s="93"/>
      <c r="EH1012" s="93"/>
      <c r="EI1012" s="93"/>
      <c r="EJ1012" s="93"/>
      <c r="EK1012" s="93"/>
      <c r="EL1012" s="93"/>
      <c r="EM1012" s="93"/>
      <c r="EN1012" s="93"/>
      <c r="EO1012" s="93"/>
      <c r="EP1012" s="93"/>
      <c r="EQ1012" s="93"/>
      <c r="ER1012" s="93"/>
      <c r="ES1012" s="93"/>
      <c r="ET1012" s="93"/>
      <c r="EU1012" s="93"/>
      <c r="EV1012" s="93"/>
      <c r="EW1012" s="93"/>
      <c r="EX1012" s="93"/>
      <c r="EY1012" s="93"/>
      <c r="EZ1012" s="93"/>
      <c r="FA1012" s="93"/>
      <c r="FB1012" s="93"/>
      <c r="FC1012" s="93"/>
      <c r="FD1012" s="93"/>
      <c r="FE1012" s="93"/>
      <c r="FF1012" s="93"/>
      <c r="FG1012" s="93"/>
      <c r="FH1012" s="93"/>
      <c r="FI1012" s="93"/>
      <c r="FJ1012" s="93"/>
      <c r="FK1012" s="93"/>
      <c r="FL1012" s="93"/>
      <c r="FM1012" s="93"/>
      <c r="FN1012" s="93"/>
      <c r="FO1012" s="93"/>
      <c r="FP1012" s="93"/>
      <c r="FQ1012" s="93"/>
      <c r="FR1012" s="93"/>
      <c r="FS1012" s="93"/>
      <c r="FT1012" s="93"/>
      <c r="FU1012" s="93"/>
      <c r="FV1012" s="93"/>
      <c r="FW1012" s="93"/>
      <c r="FX1012" s="93"/>
      <c r="FY1012" s="93"/>
      <c r="FZ1012" s="93"/>
      <c r="GA1012" s="93"/>
      <c r="GB1012" s="93"/>
      <c r="GC1012" s="93"/>
      <c r="GD1012" s="93"/>
      <c r="GE1012" s="93"/>
      <c r="GF1012" s="93"/>
      <c r="GG1012" s="93"/>
      <c r="GH1012" s="93"/>
      <c r="GI1012" s="93"/>
      <c r="GJ1012" s="93"/>
      <c r="GK1012" s="93"/>
      <c r="GL1012" s="93"/>
      <c r="GM1012" s="93"/>
      <c r="GN1012" s="93"/>
      <c r="GO1012" s="93"/>
      <c r="GP1012" s="93"/>
      <c r="GQ1012" s="93"/>
      <c r="GR1012" s="93"/>
      <c r="GS1012" s="93"/>
      <c r="GT1012" s="93"/>
      <c r="GU1012" s="93"/>
      <c r="GV1012" s="93"/>
      <c r="GW1012" s="93"/>
      <c r="GX1012" s="93"/>
      <c r="GY1012" s="93"/>
      <c r="GZ1012" s="93"/>
      <c r="HA1012" s="93"/>
      <c r="HB1012" s="93"/>
      <c r="HC1012" s="93"/>
      <c r="HD1012" s="93"/>
      <c r="HE1012" s="93"/>
      <c r="HF1012" s="93"/>
      <c r="HG1012" s="93"/>
      <c r="HH1012" s="93"/>
      <c r="HI1012" s="93"/>
      <c r="HJ1012" s="93"/>
      <c r="HK1012" s="93"/>
      <c r="HL1012" s="93"/>
      <c r="HM1012" s="93"/>
      <c r="HN1012" s="93"/>
      <c r="HO1012" s="93"/>
      <c r="HP1012" s="93"/>
      <c r="HQ1012" s="93"/>
      <c r="HR1012" s="93"/>
      <c r="HS1012" s="93"/>
      <c r="HT1012" s="93"/>
      <c r="HU1012" s="93"/>
      <c r="HV1012" s="93"/>
      <c r="HW1012" s="93"/>
      <c r="HX1012" s="93"/>
      <c r="HY1012" s="93"/>
      <c r="HZ1012" s="93"/>
      <c r="IA1012" s="93"/>
      <c r="IB1012" s="93"/>
      <c r="IC1012" s="93"/>
      <c r="ID1012" s="93"/>
      <c r="IE1012" s="93"/>
      <c r="IF1012" s="93"/>
      <c r="IG1012" s="93"/>
      <c r="IH1012" s="93"/>
      <c r="II1012" s="93"/>
      <c r="IJ1012" s="93"/>
      <c r="IK1012" s="93"/>
      <c r="IL1012" s="93"/>
      <c r="IM1012" s="93"/>
      <c r="IN1012" s="93"/>
      <c r="IO1012" s="93"/>
      <c r="IP1012" s="93"/>
      <c r="IQ1012" s="93"/>
      <c r="IR1012" s="93"/>
      <c r="IS1012" s="93"/>
      <c r="IT1012" s="93"/>
      <c r="IU1012" s="93"/>
      <c r="IV1012" s="93"/>
      <c r="IW1012" s="93"/>
      <c r="IX1012" s="93"/>
      <c r="IY1012" s="93"/>
      <c r="IZ1012" s="93"/>
      <c r="JA1012" s="93"/>
      <c r="JB1012" s="93"/>
      <c r="JC1012" s="93"/>
      <c r="JD1012" s="93"/>
      <c r="JE1012" s="93"/>
      <c r="JF1012" s="93"/>
      <c r="JG1012" s="93"/>
      <c r="JH1012" s="93"/>
      <c r="JI1012" s="93"/>
      <c r="JJ1012" s="93"/>
      <c r="JK1012" s="93"/>
      <c r="JL1012" s="93"/>
      <c r="JM1012" s="93"/>
      <c r="JN1012" s="93"/>
      <c r="JO1012" s="93"/>
      <c r="JP1012" s="93"/>
      <c r="JQ1012" s="93"/>
      <c r="JR1012" s="93"/>
      <c r="JS1012" s="93"/>
    </row>
    <row r="1013" spans="1:279" x14ac:dyDescent="0.25">
      <c r="A1013" s="93"/>
      <c r="B1013" s="93"/>
      <c r="C1013" s="93"/>
      <c r="D1013" s="93"/>
      <c r="E1013" s="94"/>
      <c r="F1013" s="191"/>
      <c r="G1013" s="95"/>
      <c r="H1013" s="191"/>
      <c r="I1013" s="191"/>
      <c r="J1013" s="96"/>
      <c r="K1013" s="93"/>
      <c r="L1013" s="93"/>
      <c r="M1013" s="93"/>
      <c r="N1013" s="93"/>
      <c r="O1013" s="93"/>
      <c r="P1013" s="93"/>
      <c r="Q1013" s="93"/>
      <c r="R1013" s="93"/>
      <c r="S1013" s="93"/>
      <c r="T1013" s="93"/>
      <c r="U1013" s="93"/>
      <c r="V1013" s="93"/>
      <c r="W1013" s="93"/>
      <c r="X1013" s="93"/>
      <c r="Y1013" s="93"/>
      <c r="Z1013" s="93"/>
      <c r="AA1013" s="93"/>
      <c r="AB1013" s="93"/>
      <c r="AC1013" s="93"/>
      <c r="AD1013" s="93"/>
      <c r="AE1013" s="93"/>
      <c r="AF1013" s="93"/>
      <c r="AG1013" s="93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3"/>
      <c r="BL1013" s="93"/>
      <c r="BM1013" s="93"/>
      <c r="BN1013" s="93"/>
      <c r="BO1013" s="93"/>
      <c r="BP1013" s="93"/>
      <c r="BQ1013" s="93"/>
      <c r="BR1013" s="93"/>
      <c r="BS1013" s="93"/>
      <c r="BT1013" s="93"/>
      <c r="BU1013" s="93"/>
      <c r="BV1013" s="93"/>
      <c r="BW1013" s="93"/>
      <c r="BX1013" s="93"/>
      <c r="BY1013" s="93"/>
      <c r="BZ1013" s="93"/>
      <c r="CA1013" s="93"/>
      <c r="CB1013" s="93"/>
      <c r="CC1013" s="93"/>
      <c r="CD1013" s="93"/>
      <c r="CE1013" s="93"/>
      <c r="CF1013" s="93"/>
      <c r="CG1013" s="93"/>
      <c r="CH1013" s="93"/>
      <c r="CI1013" s="93"/>
      <c r="CJ1013" s="93"/>
      <c r="CK1013" s="93"/>
      <c r="CL1013" s="93"/>
      <c r="CM1013" s="93"/>
      <c r="CN1013" s="93"/>
      <c r="CO1013" s="93"/>
      <c r="CP1013" s="93"/>
      <c r="CQ1013" s="93"/>
      <c r="CR1013" s="93"/>
      <c r="CS1013" s="93"/>
      <c r="CT1013" s="93"/>
      <c r="CU1013" s="93"/>
      <c r="CV1013" s="93"/>
      <c r="CW1013" s="93"/>
      <c r="CX1013" s="93"/>
      <c r="CY1013" s="93"/>
      <c r="CZ1013" s="93"/>
      <c r="DA1013" s="93"/>
      <c r="DB1013" s="93"/>
      <c r="DC1013" s="93"/>
      <c r="DD1013" s="93"/>
      <c r="DE1013" s="93"/>
      <c r="DF1013" s="93"/>
      <c r="DG1013" s="93"/>
      <c r="DH1013" s="93"/>
      <c r="DI1013" s="93"/>
      <c r="DJ1013" s="93"/>
      <c r="DK1013" s="93"/>
      <c r="DL1013" s="93"/>
      <c r="DM1013" s="93"/>
      <c r="DN1013" s="93"/>
      <c r="DO1013" s="93"/>
      <c r="DP1013" s="93"/>
      <c r="DQ1013" s="93"/>
      <c r="DR1013" s="93"/>
      <c r="DS1013" s="93"/>
      <c r="DT1013" s="93"/>
      <c r="DU1013" s="93"/>
      <c r="DV1013" s="93"/>
      <c r="DW1013" s="93"/>
      <c r="DX1013" s="93"/>
      <c r="DY1013" s="93"/>
      <c r="DZ1013" s="93"/>
      <c r="EA1013" s="93"/>
      <c r="EB1013" s="93"/>
      <c r="EC1013" s="93"/>
      <c r="ED1013" s="93"/>
      <c r="EE1013" s="93"/>
      <c r="EF1013" s="93"/>
      <c r="EG1013" s="93"/>
      <c r="EH1013" s="93"/>
      <c r="EI1013" s="93"/>
      <c r="EJ1013" s="93"/>
      <c r="EK1013" s="93"/>
      <c r="EL1013" s="93"/>
      <c r="EM1013" s="93"/>
      <c r="EN1013" s="93"/>
      <c r="EO1013" s="93"/>
      <c r="EP1013" s="93"/>
      <c r="EQ1013" s="93"/>
      <c r="ER1013" s="93"/>
      <c r="ES1013" s="93"/>
      <c r="ET1013" s="93"/>
      <c r="EU1013" s="93"/>
      <c r="EV1013" s="93"/>
      <c r="EW1013" s="93"/>
      <c r="EX1013" s="93"/>
      <c r="EY1013" s="93"/>
      <c r="EZ1013" s="93"/>
      <c r="FA1013" s="93"/>
      <c r="FB1013" s="93"/>
      <c r="FC1013" s="93"/>
      <c r="FD1013" s="93"/>
      <c r="FE1013" s="93"/>
      <c r="FF1013" s="93"/>
      <c r="FG1013" s="93"/>
      <c r="FH1013" s="93"/>
      <c r="FI1013" s="93"/>
      <c r="FJ1013" s="93"/>
      <c r="FK1013" s="93"/>
      <c r="FL1013" s="93"/>
      <c r="FM1013" s="93"/>
      <c r="FN1013" s="93"/>
      <c r="FO1013" s="93"/>
      <c r="FP1013" s="93"/>
      <c r="FQ1013" s="93"/>
      <c r="FR1013" s="93"/>
      <c r="FS1013" s="93"/>
      <c r="FT1013" s="93"/>
      <c r="FU1013" s="93"/>
      <c r="FV1013" s="93"/>
      <c r="FW1013" s="93"/>
      <c r="FX1013" s="93"/>
      <c r="FY1013" s="93"/>
      <c r="FZ1013" s="93"/>
      <c r="GA1013" s="93"/>
      <c r="GB1013" s="93"/>
      <c r="GC1013" s="93"/>
      <c r="GD1013" s="93"/>
      <c r="GE1013" s="93"/>
      <c r="GF1013" s="93"/>
      <c r="GG1013" s="93"/>
      <c r="GH1013" s="93"/>
      <c r="GI1013" s="93"/>
      <c r="GJ1013" s="93"/>
      <c r="GK1013" s="93"/>
      <c r="GL1013" s="93"/>
      <c r="GM1013" s="93"/>
      <c r="GN1013" s="93"/>
      <c r="GO1013" s="93"/>
      <c r="GP1013" s="93"/>
      <c r="GQ1013" s="93"/>
      <c r="GR1013" s="93"/>
      <c r="GS1013" s="93"/>
      <c r="GT1013" s="93"/>
      <c r="GU1013" s="93"/>
      <c r="GV1013" s="93"/>
      <c r="GW1013" s="93"/>
      <c r="GX1013" s="93"/>
      <c r="GY1013" s="93"/>
      <c r="GZ1013" s="93"/>
      <c r="HA1013" s="93"/>
      <c r="HB1013" s="93"/>
      <c r="HC1013" s="93"/>
      <c r="HD1013" s="93"/>
      <c r="HE1013" s="93"/>
      <c r="HF1013" s="93"/>
      <c r="HG1013" s="93"/>
      <c r="HH1013" s="93"/>
      <c r="HI1013" s="93"/>
      <c r="HJ1013" s="93"/>
      <c r="HK1013" s="93"/>
      <c r="HL1013" s="93"/>
      <c r="HM1013" s="93"/>
      <c r="HN1013" s="93"/>
      <c r="HO1013" s="93"/>
      <c r="HP1013" s="93"/>
      <c r="HQ1013" s="93"/>
      <c r="HR1013" s="93"/>
      <c r="HS1013" s="93"/>
      <c r="HT1013" s="93"/>
      <c r="HU1013" s="93"/>
      <c r="HV1013" s="93"/>
      <c r="HW1013" s="93"/>
      <c r="HX1013" s="93"/>
      <c r="HY1013" s="93"/>
      <c r="HZ1013" s="93"/>
      <c r="IA1013" s="93"/>
      <c r="IB1013" s="93"/>
      <c r="IC1013" s="93"/>
      <c r="ID1013" s="93"/>
      <c r="IE1013" s="93"/>
      <c r="IF1013" s="93"/>
      <c r="IG1013" s="93"/>
      <c r="IH1013" s="93"/>
      <c r="II1013" s="93"/>
      <c r="IJ1013" s="93"/>
      <c r="IK1013" s="93"/>
      <c r="IL1013" s="93"/>
      <c r="IM1013" s="93"/>
      <c r="IN1013" s="93"/>
      <c r="IO1013" s="93"/>
      <c r="IP1013" s="93"/>
      <c r="IQ1013" s="93"/>
      <c r="IR1013" s="93"/>
      <c r="IS1013" s="93"/>
      <c r="IT1013" s="93"/>
      <c r="IU1013" s="93"/>
      <c r="IV1013" s="93"/>
      <c r="IW1013" s="93"/>
      <c r="IX1013" s="93"/>
      <c r="IY1013" s="93"/>
      <c r="IZ1013" s="93"/>
      <c r="JA1013" s="93"/>
      <c r="JB1013" s="93"/>
      <c r="JC1013" s="93"/>
      <c r="JD1013" s="93"/>
      <c r="JE1013" s="93"/>
      <c r="JF1013" s="93"/>
      <c r="JG1013" s="93"/>
      <c r="JH1013" s="93"/>
      <c r="JI1013" s="93"/>
      <c r="JJ1013" s="93"/>
      <c r="JK1013" s="93"/>
      <c r="JL1013" s="93"/>
      <c r="JM1013" s="93"/>
      <c r="JN1013" s="93"/>
      <c r="JO1013" s="93"/>
      <c r="JP1013" s="93"/>
      <c r="JQ1013" s="93"/>
      <c r="JR1013" s="93"/>
      <c r="JS1013" s="93"/>
    </row>
    <row r="1014" spans="1:279" x14ac:dyDescent="0.25">
      <c r="A1014" s="93"/>
      <c r="B1014" s="93"/>
      <c r="C1014" s="93"/>
      <c r="D1014" s="93"/>
      <c r="E1014" s="94"/>
      <c r="F1014" s="191"/>
      <c r="G1014" s="95"/>
      <c r="H1014" s="191"/>
      <c r="I1014" s="191"/>
      <c r="J1014" s="96"/>
      <c r="K1014" s="93"/>
      <c r="L1014" s="93"/>
      <c r="M1014" s="93"/>
      <c r="N1014" s="93"/>
      <c r="O1014" s="93"/>
      <c r="P1014" s="93"/>
      <c r="Q1014" s="93"/>
      <c r="R1014" s="93"/>
      <c r="S1014" s="93"/>
      <c r="T1014" s="93"/>
      <c r="U1014" s="93"/>
      <c r="V1014" s="93"/>
      <c r="W1014" s="93"/>
      <c r="X1014" s="93"/>
      <c r="Y1014" s="93"/>
      <c r="Z1014" s="93"/>
      <c r="AA1014" s="93"/>
      <c r="AB1014" s="93"/>
      <c r="AC1014" s="93"/>
      <c r="AD1014" s="93"/>
      <c r="AE1014" s="93"/>
      <c r="AF1014" s="93"/>
      <c r="AG1014" s="93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3"/>
      <c r="BL1014" s="93"/>
      <c r="BM1014" s="93"/>
      <c r="BN1014" s="93"/>
      <c r="BO1014" s="93"/>
      <c r="BP1014" s="93"/>
      <c r="BQ1014" s="93"/>
      <c r="BR1014" s="93"/>
      <c r="BS1014" s="93"/>
      <c r="BT1014" s="93"/>
      <c r="BU1014" s="93"/>
      <c r="BV1014" s="93"/>
      <c r="BW1014" s="93"/>
      <c r="BX1014" s="93"/>
      <c r="BY1014" s="93"/>
      <c r="BZ1014" s="93"/>
      <c r="CA1014" s="93"/>
      <c r="CB1014" s="93"/>
      <c r="CC1014" s="93"/>
      <c r="CD1014" s="93"/>
      <c r="CE1014" s="93"/>
      <c r="CF1014" s="93"/>
      <c r="CG1014" s="93"/>
      <c r="CH1014" s="93"/>
      <c r="CI1014" s="93"/>
      <c r="CJ1014" s="93"/>
      <c r="CK1014" s="93"/>
      <c r="CL1014" s="93"/>
      <c r="CM1014" s="93"/>
      <c r="CN1014" s="93"/>
      <c r="CO1014" s="93"/>
      <c r="CP1014" s="93"/>
      <c r="CQ1014" s="93"/>
      <c r="CR1014" s="93"/>
      <c r="CS1014" s="93"/>
      <c r="CT1014" s="93"/>
      <c r="CU1014" s="93"/>
      <c r="CV1014" s="93"/>
      <c r="CW1014" s="93"/>
      <c r="CX1014" s="93"/>
      <c r="CY1014" s="93"/>
      <c r="CZ1014" s="93"/>
      <c r="DA1014" s="93"/>
      <c r="DB1014" s="93"/>
      <c r="DC1014" s="93"/>
      <c r="DD1014" s="93"/>
      <c r="DE1014" s="93"/>
      <c r="DF1014" s="93"/>
      <c r="DG1014" s="93"/>
      <c r="DH1014" s="93"/>
      <c r="DI1014" s="93"/>
      <c r="DJ1014" s="93"/>
      <c r="DK1014" s="93"/>
      <c r="DL1014" s="93"/>
      <c r="DM1014" s="93"/>
      <c r="DN1014" s="93"/>
      <c r="DO1014" s="93"/>
      <c r="DP1014" s="93"/>
      <c r="DQ1014" s="93"/>
      <c r="DR1014" s="93"/>
      <c r="DS1014" s="93"/>
      <c r="DT1014" s="93"/>
      <c r="DU1014" s="93"/>
      <c r="DV1014" s="93"/>
      <c r="DW1014" s="93"/>
      <c r="DX1014" s="93"/>
      <c r="DY1014" s="93"/>
      <c r="DZ1014" s="93"/>
      <c r="EA1014" s="93"/>
      <c r="EB1014" s="93"/>
      <c r="EC1014" s="93"/>
      <c r="ED1014" s="93"/>
      <c r="EE1014" s="93"/>
      <c r="EF1014" s="93"/>
      <c r="EG1014" s="93"/>
      <c r="EH1014" s="93"/>
      <c r="EI1014" s="93"/>
      <c r="EJ1014" s="93"/>
      <c r="EK1014" s="93"/>
      <c r="EL1014" s="93"/>
      <c r="EM1014" s="93"/>
      <c r="EN1014" s="93"/>
      <c r="EO1014" s="93"/>
      <c r="EP1014" s="93"/>
      <c r="EQ1014" s="93"/>
      <c r="ER1014" s="93"/>
      <c r="ES1014" s="93"/>
      <c r="ET1014" s="93"/>
      <c r="EU1014" s="93"/>
      <c r="EV1014" s="93"/>
      <c r="EW1014" s="93"/>
      <c r="EX1014" s="93"/>
      <c r="EY1014" s="93"/>
      <c r="EZ1014" s="93"/>
      <c r="FA1014" s="93"/>
      <c r="FB1014" s="93"/>
      <c r="FC1014" s="93"/>
      <c r="FD1014" s="93"/>
      <c r="FE1014" s="93"/>
      <c r="FF1014" s="93"/>
      <c r="FG1014" s="93"/>
      <c r="FH1014" s="93"/>
      <c r="FI1014" s="93"/>
      <c r="FJ1014" s="93"/>
      <c r="FK1014" s="93"/>
      <c r="FL1014" s="93"/>
      <c r="FM1014" s="93"/>
      <c r="FN1014" s="93"/>
      <c r="FO1014" s="93"/>
      <c r="FP1014" s="93"/>
      <c r="FQ1014" s="93"/>
      <c r="FR1014" s="93"/>
      <c r="FS1014" s="93"/>
      <c r="FT1014" s="93"/>
      <c r="FU1014" s="93"/>
      <c r="FV1014" s="93"/>
      <c r="FW1014" s="93"/>
      <c r="FX1014" s="93"/>
      <c r="FY1014" s="93"/>
      <c r="FZ1014" s="93"/>
      <c r="GA1014" s="93"/>
      <c r="GB1014" s="93"/>
      <c r="GC1014" s="93"/>
      <c r="GD1014" s="93"/>
      <c r="GE1014" s="93"/>
      <c r="GF1014" s="93"/>
      <c r="GG1014" s="93"/>
      <c r="GH1014" s="93"/>
      <c r="GI1014" s="93"/>
      <c r="GJ1014" s="93"/>
      <c r="GK1014" s="93"/>
      <c r="GL1014" s="93"/>
      <c r="GM1014" s="93"/>
      <c r="GN1014" s="93"/>
      <c r="GO1014" s="93"/>
      <c r="GP1014" s="93"/>
      <c r="GQ1014" s="93"/>
      <c r="GR1014" s="93"/>
      <c r="GS1014" s="93"/>
      <c r="GT1014" s="93"/>
      <c r="GU1014" s="93"/>
      <c r="GV1014" s="93"/>
      <c r="GW1014" s="93"/>
      <c r="GX1014" s="93"/>
      <c r="GY1014" s="93"/>
      <c r="GZ1014" s="93"/>
      <c r="HA1014" s="93"/>
      <c r="HB1014" s="93"/>
      <c r="HC1014" s="93"/>
      <c r="HD1014" s="93"/>
      <c r="HE1014" s="93"/>
      <c r="HF1014" s="93"/>
      <c r="HG1014" s="93"/>
      <c r="HH1014" s="93"/>
      <c r="HI1014" s="93"/>
      <c r="HJ1014" s="93"/>
      <c r="HK1014" s="93"/>
      <c r="HL1014" s="93"/>
      <c r="HM1014" s="93"/>
      <c r="HN1014" s="93"/>
      <c r="HO1014" s="93"/>
      <c r="HP1014" s="93"/>
      <c r="HQ1014" s="93"/>
      <c r="HR1014" s="93"/>
      <c r="HS1014" s="93"/>
      <c r="HT1014" s="93"/>
      <c r="HU1014" s="93"/>
      <c r="HV1014" s="93"/>
      <c r="HW1014" s="93"/>
      <c r="HX1014" s="93"/>
      <c r="HY1014" s="93"/>
      <c r="HZ1014" s="93"/>
      <c r="IA1014" s="93"/>
      <c r="IB1014" s="93"/>
      <c r="IC1014" s="93"/>
      <c r="ID1014" s="93"/>
      <c r="IE1014" s="93"/>
      <c r="IF1014" s="93"/>
      <c r="IG1014" s="93"/>
      <c r="IH1014" s="93"/>
      <c r="II1014" s="93"/>
      <c r="IJ1014" s="93"/>
      <c r="IK1014" s="93"/>
      <c r="IL1014" s="93"/>
      <c r="IM1014" s="93"/>
      <c r="IN1014" s="93"/>
      <c r="IO1014" s="93"/>
      <c r="IP1014" s="93"/>
      <c r="IQ1014" s="93"/>
      <c r="IR1014" s="93"/>
      <c r="IS1014" s="93"/>
      <c r="IT1014" s="93"/>
      <c r="IU1014" s="93"/>
      <c r="IV1014" s="93"/>
      <c r="IW1014" s="93"/>
      <c r="IX1014" s="93"/>
      <c r="IY1014" s="93"/>
      <c r="IZ1014" s="93"/>
      <c r="JA1014" s="93"/>
      <c r="JB1014" s="93"/>
      <c r="JC1014" s="93"/>
      <c r="JD1014" s="93"/>
      <c r="JE1014" s="93"/>
      <c r="JF1014" s="93"/>
      <c r="JG1014" s="93"/>
      <c r="JH1014" s="93"/>
      <c r="JI1014" s="93"/>
      <c r="JJ1014" s="93"/>
      <c r="JK1014" s="93"/>
      <c r="JL1014" s="93"/>
      <c r="JM1014" s="93"/>
      <c r="JN1014" s="93"/>
      <c r="JO1014" s="93"/>
      <c r="JP1014" s="93"/>
      <c r="JQ1014" s="93"/>
      <c r="JR1014" s="93"/>
      <c r="JS1014" s="93"/>
    </row>
    <row r="1015" spans="1:279" x14ac:dyDescent="0.25">
      <c r="A1015" s="93"/>
      <c r="B1015" s="93"/>
      <c r="C1015" s="93"/>
      <c r="D1015" s="93"/>
      <c r="E1015" s="94"/>
      <c r="F1015" s="191"/>
      <c r="G1015" s="95"/>
      <c r="H1015" s="191"/>
      <c r="I1015" s="191"/>
      <c r="J1015" s="96"/>
      <c r="K1015" s="93"/>
      <c r="L1015" s="93"/>
      <c r="M1015" s="93"/>
      <c r="N1015" s="93"/>
      <c r="O1015" s="93"/>
      <c r="P1015" s="93"/>
      <c r="Q1015" s="93"/>
      <c r="R1015" s="93"/>
      <c r="S1015" s="93"/>
      <c r="T1015" s="93"/>
      <c r="U1015" s="93"/>
      <c r="V1015" s="93"/>
      <c r="W1015" s="93"/>
      <c r="X1015" s="93"/>
      <c r="Y1015" s="93"/>
      <c r="Z1015" s="93"/>
      <c r="AA1015" s="93"/>
      <c r="AB1015" s="93"/>
      <c r="AC1015" s="93"/>
      <c r="AD1015" s="93"/>
      <c r="AE1015" s="93"/>
      <c r="AF1015" s="93"/>
      <c r="AG1015" s="93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3"/>
      <c r="BL1015" s="93"/>
      <c r="BM1015" s="93"/>
      <c r="BN1015" s="93"/>
      <c r="BO1015" s="93"/>
      <c r="BP1015" s="93"/>
      <c r="BQ1015" s="93"/>
      <c r="BR1015" s="93"/>
      <c r="BS1015" s="93"/>
      <c r="BT1015" s="93"/>
      <c r="BU1015" s="93"/>
      <c r="BV1015" s="93"/>
      <c r="BW1015" s="93"/>
      <c r="BX1015" s="93"/>
      <c r="BY1015" s="93"/>
      <c r="BZ1015" s="93"/>
      <c r="CA1015" s="93"/>
      <c r="CB1015" s="93"/>
      <c r="CC1015" s="93"/>
      <c r="CD1015" s="93"/>
      <c r="CE1015" s="93"/>
      <c r="CF1015" s="93"/>
      <c r="CG1015" s="93"/>
      <c r="CH1015" s="93"/>
      <c r="CI1015" s="93"/>
      <c r="CJ1015" s="93"/>
      <c r="CK1015" s="93"/>
      <c r="CL1015" s="93"/>
      <c r="CM1015" s="93"/>
      <c r="CN1015" s="93"/>
      <c r="CO1015" s="93"/>
      <c r="CP1015" s="93"/>
      <c r="CQ1015" s="93"/>
      <c r="CR1015" s="93"/>
      <c r="CS1015" s="93"/>
      <c r="CT1015" s="93"/>
      <c r="CU1015" s="93"/>
      <c r="CV1015" s="93"/>
      <c r="CW1015" s="93"/>
      <c r="CX1015" s="93"/>
      <c r="CY1015" s="93"/>
      <c r="CZ1015" s="93"/>
      <c r="DA1015" s="93"/>
      <c r="DB1015" s="93"/>
      <c r="DC1015" s="93"/>
      <c r="DD1015" s="93"/>
      <c r="DE1015" s="93"/>
      <c r="DF1015" s="93"/>
      <c r="DG1015" s="93"/>
      <c r="DH1015" s="93"/>
      <c r="DI1015" s="93"/>
      <c r="DJ1015" s="93"/>
      <c r="DK1015" s="93"/>
      <c r="DL1015" s="93"/>
      <c r="DM1015" s="93"/>
      <c r="DN1015" s="93"/>
      <c r="DO1015" s="93"/>
      <c r="DP1015" s="93"/>
      <c r="DQ1015" s="93"/>
      <c r="DR1015" s="93"/>
      <c r="DS1015" s="93"/>
      <c r="DT1015" s="93"/>
      <c r="DU1015" s="93"/>
      <c r="DV1015" s="93"/>
      <c r="DW1015" s="93"/>
      <c r="DX1015" s="93"/>
      <c r="DY1015" s="93"/>
      <c r="DZ1015" s="93"/>
      <c r="EA1015" s="93"/>
      <c r="EB1015" s="93"/>
      <c r="EC1015" s="93"/>
      <c r="ED1015" s="93"/>
      <c r="EE1015" s="93"/>
      <c r="EF1015" s="93"/>
      <c r="EG1015" s="93"/>
      <c r="EH1015" s="93"/>
      <c r="EI1015" s="93"/>
      <c r="EJ1015" s="93"/>
      <c r="EK1015" s="93"/>
      <c r="EL1015" s="93"/>
      <c r="EM1015" s="93"/>
      <c r="EN1015" s="93"/>
      <c r="EO1015" s="93"/>
      <c r="EP1015" s="93"/>
      <c r="EQ1015" s="93"/>
      <c r="ER1015" s="93"/>
      <c r="ES1015" s="93"/>
      <c r="ET1015" s="93"/>
      <c r="EU1015" s="93"/>
      <c r="EV1015" s="93"/>
      <c r="EW1015" s="93"/>
      <c r="EX1015" s="93"/>
      <c r="EY1015" s="93"/>
      <c r="EZ1015" s="93"/>
      <c r="FA1015" s="93"/>
      <c r="FB1015" s="93"/>
      <c r="FC1015" s="93"/>
      <c r="FD1015" s="93"/>
      <c r="FE1015" s="93"/>
      <c r="FF1015" s="93"/>
      <c r="FG1015" s="93"/>
      <c r="FH1015" s="93"/>
      <c r="FI1015" s="93"/>
      <c r="FJ1015" s="93"/>
      <c r="FK1015" s="93"/>
      <c r="FL1015" s="93"/>
      <c r="FM1015" s="93"/>
      <c r="FN1015" s="93"/>
      <c r="FO1015" s="93"/>
      <c r="FP1015" s="93"/>
      <c r="FQ1015" s="93"/>
      <c r="FR1015" s="93"/>
      <c r="FS1015" s="93"/>
      <c r="FT1015" s="93"/>
      <c r="FU1015" s="93"/>
      <c r="FV1015" s="93"/>
      <c r="FW1015" s="93"/>
      <c r="FX1015" s="93"/>
      <c r="FY1015" s="93"/>
      <c r="FZ1015" s="93"/>
      <c r="GA1015" s="93"/>
      <c r="GB1015" s="93"/>
      <c r="GC1015" s="93"/>
      <c r="GD1015" s="93"/>
      <c r="GE1015" s="93"/>
      <c r="GF1015" s="93"/>
      <c r="GG1015" s="93"/>
      <c r="GH1015" s="93"/>
      <c r="GI1015" s="93"/>
      <c r="GJ1015" s="93"/>
      <c r="GK1015" s="93"/>
      <c r="GL1015" s="93"/>
      <c r="GM1015" s="93"/>
      <c r="GN1015" s="93"/>
      <c r="GO1015" s="93"/>
      <c r="GP1015" s="93"/>
      <c r="GQ1015" s="93"/>
      <c r="GR1015" s="93"/>
      <c r="GS1015" s="93"/>
      <c r="GT1015" s="93"/>
      <c r="GU1015" s="93"/>
      <c r="GV1015" s="93"/>
      <c r="GW1015" s="93"/>
      <c r="GX1015" s="93"/>
      <c r="GY1015" s="93"/>
      <c r="GZ1015" s="93"/>
      <c r="HA1015" s="93"/>
      <c r="HB1015" s="93"/>
      <c r="HC1015" s="93"/>
      <c r="HD1015" s="93"/>
      <c r="HE1015" s="93"/>
      <c r="HF1015" s="93"/>
      <c r="HG1015" s="93"/>
      <c r="HH1015" s="93"/>
      <c r="HI1015" s="93"/>
      <c r="HJ1015" s="93"/>
      <c r="HK1015" s="93"/>
      <c r="HL1015" s="93"/>
      <c r="HM1015" s="93"/>
      <c r="HN1015" s="93"/>
      <c r="HO1015" s="93"/>
      <c r="HP1015" s="93"/>
      <c r="HQ1015" s="93"/>
      <c r="HR1015" s="93"/>
      <c r="HS1015" s="93"/>
      <c r="HT1015" s="93"/>
      <c r="HU1015" s="93"/>
      <c r="HV1015" s="93"/>
      <c r="HW1015" s="93"/>
      <c r="HX1015" s="93"/>
      <c r="HY1015" s="93"/>
      <c r="HZ1015" s="93"/>
      <c r="IA1015" s="93"/>
      <c r="IB1015" s="93"/>
      <c r="IC1015" s="93"/>
      <c r="ID1015" s="93"/>
      <c r="IE1015" s="93"/>
      <c r="IF1015" s="93"/>
      <c r="IG1015" s="93"/>
      <c r="IH1015" s="93"/>
      <c r="II1015" s="93"/>
      <c r="IJ1015" s="93"/>
      <c r="IK1015" s="93"/>
      <c r="IL1015" s="93"/>
      <c r="IM1015" s="93"/>
      <c r="IN1015" s="93"/>
      <c r="IO1015" s="93"/>
      <c r="IP1015" s="93"/>
      <c r="IQ1015" s="93"/>
      <c r="IR1015" s="93"/>
      <c r="IS1015" s="93"/>
      <c r="IT1015" s="93"/>
      <c r="IU1015" s="93"/>
      <c r="IV1015" s="93"/>
      <c r="IW1015" s="93"/>
      <c r="IX1015" s="93"/>
      <c r="IY1015" s="93"/>
      <c r="IZ1015" s="93"/>
      <c r="JA1015" s="93"/>
      <c r="JB1015" s="93"/>
      <c r="JC1015" s="93"/>
      <c r="JD1015" s="93"/>
      <c r="JE1015" s="93"/>
      <c r="JF1015" s="93"/>
      <c r="JG1015" s="93"/>
      <c r="JH1015" s="93"/>
      <c r="JI1015" s="93"/>
      <c r="JJ1015" s="93"/>
      <c r="JK1015" s="93"/>
      <c r="JL1015" s="93"/>
      <c r="JM1015" s="93"/>
      <c r="JN1015" s="93"/>
      <c r="JO1015" s="93"/>
      <c r="JP1015" s="93"/>
      <c r="JQ1015" s="93"/>
      <c r="JR1015" s="93"/>
      <c r="JS1015" s="93"/>
    </row>
    <row r="1016" spans="1:279" x14ac:dyDescent="0.25">
      <c r="A1016" s="93"/>
      <c r="B1016" s="93"/>
      <c r="C1016" s="93"/>
      <c r="D1016" s="93"/>
      <c r="E1016" s="94"/>
      <c r="F1016" s="191"/>
      <c r="G1016" s="95"/>
      <c r="H1016" s="191"/>
      <c r="I1016" s="191"/>
      <c r="J1016" s="96"/>
      <c r="K1016" s="93"/>
      <c r="L1016" s="93"/>
      <c r="M1016" s="93"/>
      <c r="N1016" s="93"/>
      <c r="O1016" s="93"/>
      <c r="P1016" s="93"/>
      <c r="Q1016" s="93"/>
      <c r="R1016" s="93"/>
      <c r="S1016" s="93"/>
      <c r="T1016" s="93"/>
      <c r="U1016" s="93"/>
      <c r="V1016" s="93"/>
      <c r="W1016" s="93"/>
      <c r="X1016" s="93"/>
      <c r="Y1016" s="93"/>
      <c r="Z1016" s="93"/>
      <c r="AA1016" s="93"/>
      <c r="AB1016" s="93"/>
      <c r="AC1016" s="93"/>
      <c r="AD1016" s="93"/>
      <c r="AE1016" s="93"/>
      <c r="AF1016" s="93"/>
      <c r="AG1016" s="93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3"/>
      <c r="BL1016" s="93"/>
      <c r="BM1016" s="93"/>
      <c r="BN1016" s="93"/>
      <c r="BO1016" s="93"/>
      <c r="BP1016" s="93"/>
      <c r="BQ1016" s="93"/>
      <c r="BR1016" s="93"/>
      <c r="BS1016" s="93"/>
      <c r="BT1016" s="93"/>
      <c r="BU1016" s="93"/>
      <c r="BV1016" s="93"/>
      <c r="BW1016" s="93"/>
      <c r="BX1016" s="93"/>
      <c r="BY1016" s="93"/>
      <c r="BZ1016" s="93"/>
      <c r="CA1016" s="93"/>
      <c r="CB1016" s="93"/>
      <c r="CC1016" s="93"/>
      <c r="CD1016" s="93"/>
      <c r="CE1016" s="93"/>
      <c r="CF1016" s="93"/>
      <c r="CG1016" s="93"/>
      <c r="CH1016" s="93"/>
      <c r="CI1016" s="93"/>
      <c r="CJ1016" s="93"/>
      <c r="CK1016" s="93"/>
      <c r="CL1016" s="93"/>
      <c r="CM1016" s="93"/>
      <c r="CN1016" s="93"/>
      <c r="CO1016" s="93"/>
      <c r="CP1016" s="93"/>
      <c r="CQ1016" s="93"/>
      <c r="CR1016" s="93"/>
      <c r="CS1016" s="93"/>
      <c r="CT1016" s="93"/>
      <c r="CU1016" s="93"/>
      <c r="CV1016" s="93"/>
      <c r="CW1016" s="93"/>
      <c r="CX1016" s="93"/>
      <c r="CY1016" s="93"/>
      <c r="CZ1016" s="93"/>
      <c r="DA1016" s="93"/>
      <c r="DB1016" s="93"/>
      <c r="DC1016" s="93"/>
      <c r="DD1016" s="93"/>
      <c r="DE1016" s="93"/>
      <c r="DF1016" s="93"/>
      <c r="DG1016" s="93"/>
      <c r="DH1016" s="93"/>
      <c r="DI1016" s="93"/>
      <c r="DJ1016" s="93"/>
      <c r="DK1016" s="93"/>
      <c r="DL1016" s="93"/>
      <c r="DM1016" s="93"/>
      <c r="DN1016" s="93"/>
      <c r="DO1016" s="93"/>
      <c r="DP1016" s="93"/>
      <c r="DQ1016" s="93"/>
      <c r="DR1016" s="93"/>
      <c r="DS1016" s="93"/>
      <c r="DT1016" s="93"/>
      <c r="DU1016" s="93"/>
      <c r="DV1016" s="93"/>
      <c r="DW1016" s="93"/>
      <c r="DX1016" s="93"/>
      <c r="DY1016" s="93"/>
      <c r="DZ1016" s="93"/>
      <c r="EA1016" s="93"/>
      <c r="EB1016" s="93"/>
      <c r="EC1016" s="93"/>
      <c r="ED1016" s="93"/>
      <c r="EE1016" s="93"/>
      <c r="EF1016" s="93"/>
      <c r="EG1016" s="93"/>
      <c r="EH1016" s="93"/>
      <c r="EI1016" s="93"/>
      <c r="EJ1016" s="93"/>
      <c r="EK1016" s="93"/>
      <c r="EL1016" s="93"/>
      <c r="EM1016" s="93"/>
      <c r="EN1016" s="93"/>
      <c r="EO1016" s="93"/>
      <c r="EP1016" s="93"/>
      <c r="EQ1016" s="93"/>
      <c r="ER1016" s="93"/>
      <c r="ES1016" s="93"/>
      <c r="ET1016" s="93"/>
      <c r="EU1016" s="93"/>
      <c r="EV1016" s="93"/>
      <c r="EW1016" s="93"/>
      <c r="EX1016" s="93"/>
      <c r="EY1016" s="93"/>
      <c r="EZ1016" s="93"/>
      <c r="FA1016" s="93"/>
      <c r="FB1016" s="93"/>
      <c r="FC1016" s="93"/>
      <c r="FD1016" s="93"/>
      <c r="FE1016" s="93"/>
      <c r="FF1016" s="93"/>
      <c r="FG1016" s="93"/>
      <c r="FH1016" s="93"/>
      <c r="FI1016" s="93"/>
      <c r="FJ1016" s="93"/>
      <c r="FK1016" s="93"/>
      <c r="FL1016" s="93"/>
      <c r="FM1016" s="93"/>
      <c r="FN1016" s="93"/>
      <c r="FO1016" s="93"/>
      <c r="FP1016" s="93"/>
      <c r="FQ1016" s="93"/>
      <c r="FR1016" s="93"/>
      <c r="FS1016" s="93"/>
      <c r="FT1016" s="93"/>
      <c r="FU1016" s="93"/>
      <c r="FV1016" s="93"/>
      <c r="FW1016" s="93"/>
      <c r="FX1016" s="93"/>
      <c r="FY1016" s="93"/>
      <c r="FZ1016" s="93"/>
      <c r="GA1016" s="93"/>
      <c r="GB1016" s="93"/>
      <c r="GC1016" s="93"/>
      <c r="GD1016" s="93"/>
      <c r="GE1016" s="93"/>
      <c r="GF1016" s="93"/>
      <c r="GG1016" s="93"/>
      <c r="GH1016" s="93"/>
      <c r="GI1016" s="93"/>
      <c r="GJ1016" s="93"/>
      <c r="GK1016" s="93"/>
      <c r="GL1016" s="93"/>
      <c r="GM1016" s="93"/>
      <c r="GN1016" s="93"/>
      <c r="GO1016" s="93"/>
      <c r="GP1016" s="93"/>
      <c r="GQ1016" s="93"/>
      <c r="GR1016" s="93"/>
      <c r="GS1016" s="93"/>
      <c r="GT1016" s="93"/>
      <c r="GU1016" s="93"/>
      <c r="GV1016" s="93"/>
      <c r="GW1016" s="93"/>
      <c r="GX1016" s="93"/>
      <c r="GY1016" s="93"/>
      <c r="GZ1016" s="93"/>
      <c r="HA1016" s="93"/>
      <c r="HB1016" s="93"/>
      <c r="HC1016" s="93"/>
      <c r="HD1016" s="93"/>
      <c r="HE1016" s="93"/>
      <c r="HF1016" s="93"/>
      <c r="HG1016" s="93"/>
      <c r="HH1016" s="93"/>
      <c r="HI1016" s="93"/>
      <c r="HJ1016" s="93"/>
      <c r="HK1016" s="93"/>
      <c r="HL1016" s="93"/>
      <c r="HM1016" s="93"/>
      <c r="HN1016" s="93"/>
      <c r="HO1016" s="93"/>
      <c r="HP1016" s="93"/>
      <c r="HQ1016" s="93"/>
      <c r="HR1016" s="93"/>
      <c r="HS1016" s="93"/>
      <c r="HT1016" s="93"/>
      <c r="HU1016" s="93"/>
      <c r="HV1016" s="93"/>
      <c r="HW1016" s="93"/>
      <c r="HX1016" s="93"/>
      <c r="HY1016" s="93"/>
      <c r="HZ1016" s="93"/>
      <c r="IA1016" s="93"/>
      <c r="IB1016" s="93"/>
      <c r="IC1016" s="93"/>
      <c r="ID1016" s="93"/>
      <c r="IE1016" s="93"/>
      <c r="IF1016" s="93"/>
      <c r="IG1016" s="93"/>
      <c r="IH1016" s="93"/>
      <c r="II1016" s="93"/>
      <c r="IJ1016" s="93"/>
      <c r="IK1016" s="93"/>
      <c r="IL1016" s="93"/>
      <c r="IM1016" s="93"/>
      <c r="IN1016" s="93"/>
      <c r="IO1016" s="93"/>
      <c r="IP1016" s="93"/>
      <c r="IQ1016" s="93"/>
      <c r="IR1016" s="93"/>
      <c r="IS1016" s="93"/>
      <c r="IT1016" s="93"/>
      <c r="IU1016" s="93"/>
      <c r="IV1016" s="93"/>
      <c r="IW1016" s="93"/>
      <c r="IX1016" s="93"/>
      <c r="IY1016" s="93"/>
      <c r="IZ1016" s="93"/>
      <c r="JA1016" s="93"/>
      <c r="JB1016" s="93"/>
      <c r="JC1016" s="93"/>
      <c r="JD1016" s="93"/>
      <c r="JE1016" s="93"/>
      <c r="JF1016" s="93"/>
      <c r="JG1016" s="93"/>
      <c r="JH1016" s="93"/>
      <c r="JI1016" s="93"/>
      <c r="JJ1016" s="93"/>
      <c r="JK1016" s="93"/>
      <c r="JL1016" s="93"/>
      <c r="JM1016" s="93"/>
      <c r="JN1016" s="93"/>
      <c r="JO1016" s="93"/>
      <c r="JP1016" s="93"/>
      <c r="JQ1016" s="93"/>
      <c r="JR1016" s="93"/>
      <c r="JS1016" s="93"/>
    </row>
    <row r="1017" spans="1:279" x14ac:dyDescent="0.25">
      <c r="A1017" s="93"/>
      <c r="B1017" s="93"/>
      <c r="C1017" s="93"/>
      <c r="D1017" s="93"/>
      <c r="E1017" s="94"/>
      <c r="F1017" s="191"/>
      <c r="G1017" s="95"/>
      <c r="H1017" s="191"/>
      <c r="I1017" s="191"/>
      <c r="J1017" s="96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3"/>
      <c r="AD1017" s="93"/>
      <c r="AE1017" s="93"/>
      <c r="AF1017" s="93"/>
      <c r="AG1017" s="93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3"/>
      <c r="BL1017" s="93"/>
      <c r="BM1017" s="93"/>
      <c r="BN1017" s="93"/>
      <c r="BO1017" s="93"/>
      <c r="BP1017" s="93"/>
      <c r="BQ1017" s="93"/>
      <c r="BR1017" s="93"/>
      <c r="BS1017" s="93"/>
      <c r="BT1017" s="93"/>
      <c r="BU1017" s="93"/>
      <c r="BV1017" s="93"/>
      <c r="BW1017" s="93"/>
      <c r="BX1017" s="93"/>
      <c r="BY1017" s="93"/>
      <c r="BZ1017" s="93"/>
      <c r="CA1017" s="93"/>
      <c r="CB1017" s="93"/>
      <c r="CC1017" s="93"/>
      <c r="CD1017" s="93"/>
      <c r="CE1017" s="93"/>
      <c r="CF1017" s="93"/>
      <c r="CG1017" s="93"/>
      <c r="CH1017" s="93"/>
      <c r="CI1017" s="93"/>
      <c r="CJ1017" s="93"/>
      <c r="CK1017" s="93"/>
      <c r="CL1017" s="93"/>
      <c r="CM1017" s="93"/>
      <c r="CN1017" s="93"/>
      <c r="CO1017" s="93"/>
      <c r="CP1017" s="93"/>
      <c r="CQ1017" s="93"/>
      <c r="CR1017" s="93"/>
      <c r="CS1017" s="93"/>
      <c r="CT1017" s="93"/>
      <c r="CU1017" s="93"/>
      <c r="CV1017" s="93"/>
      <c r="CW1017" s="93"/>
      <c r="CX1017" s="93"/>
      <c r="CY1017" s="93"/>
      <c r="CZ1017" s="93"/>
      <c r="DA1017" s="93"/>
      <c r="DB1017" s="93"/>
      <c r="DC1017" s="93"/>
      <c r="DD1017" s="93"/>
      <c r="DE1017" s="93"/>
      <c r="DF1017" s="93"/>
      <c r="DG1017" s="93"/>
      <c r="DH1017" s="93"/>
      <c r="DI1017" s="93"/>
      <c r="DJ1017" s="93"/>
      <c r="DK1017" s="93"/>
      <c r="DL1017" s="93"/>
      <c r="DM1017" s="93"/>
      <c r="DN1017" s="93"/>
      <c r="DO1017" s="93"/>
      <c r="DP1017" s="93"/>
      <c r="DQ1017" s="93"/>
      <c r="DR1017" s="93"/>
      <c r="DS1017" s="93"/>
      <c r="DT1017" s="93"/>
      <c r="DU1017" s="93"/>
      <c r="DV1017" s="93"/>
      <c r="DW1017" s="93"/>
      <c r="DX1017" s="93"/>
      <c r="DY1017" s="93"/>
      <c r="DZ1017" s="93"/>
      <c r="EA1017" s="93"/>
      <c r="EB1017" s="93"/>
      <c r="EC1017" s="93"/>
      <c r="ED1017" s="93"/>
      <c r="EE1017" s="93"/>
      <c r="EF1017" s="93"/>
      <c r="EG1017" s="93"/>
      <c r="EH1017" s="93"/>
      <c r="EI1017" s="93"/>
      <c r="EJ1017" s="93"/>
      <c r="EK1017" s="93"/>
      <c r="EL1017" s="93"/>
      <c r="EM1017" s="93"/>
      <c r="EN1017" s="93"/>
      <c r="EO1017" s="93"/>
      <c r="EP1017" s="93"/>
      <c r="EQ1017" s="93"/>
      <c r="ER1017" s="93"/>
      <c r="ES1017" s="93"/>
      <c r="ET1017" s="93"/>
      <c r="EU1017" s="93"/>
      <c r="EV1017" s="93"/>
      <c r="EW1017" s="93"/>
      <c r="EX1017" s="93"/>
      <c r="EY1017" s="93"/>
      <c r="EZ1017" s="93"/>
      <c r="FA1017" s="93"/>
      <c r="FB1017" s="93"/>
      <c r="FC1017" s="93"/>
      <c r="FD1017" s="93"/>
      <c r="FE1017" s="93"/>
      <c r="FF1017" s="93"/>
      <c r="FG1017" s="93"/>
      <c r="FH1017" s="93"/>
      <c r="FI1017" s="93"/>
      <c r="FJ1017" s="93"/>
      <c r="FK1017" s="93"/>
      <c r="FL1017" s="93"/>
      <c r="FM1017" s="93"/>
      <c r="FN1017" s="93"/>
      <c r="FO1017" s="93"/>
      <c r="FP1017" s="93"/>
      <c r="FQ1017" s="93"/>
      <c r="FR1017" s="93"/>
      <c r="FS1017" s="93"/>
      <c r="FT1017" s="93"/>
      <c r="FU1017" s="93"/>
      <c r="FV1017" s="93"/>
      <c r="FW1017" s="93"/>
      <c r="FX1017" s="93"/>
      <c r="FY1017" s="93"/>
      <c r="FZ1017" s="93"/>
      <c r="GA1017" s="93"/>
      <c r="GB1017" s="93"/>
      <c r="GC1017" s="93"/>
      <c r="GD1017" s="93"/>
      <c r="GE1017" s="93"/>
      <c r="GF1017" s="93"/>
      <c r="GG1017" s="93"/>
      <c r="GH1017" s="93"/>
      <c r="GI1017" s="93"/>
      <c r="GJ1017" s="93"/>
      <c r="GK1017" s="93"/>
      <c r="GL1017" s="93"/>
      <c r="GM1017" s="93"/>
      <c r="GN1017" s="93"/>
      <c r="GO1017" s="93"/>
      <c r="GP1017" s="93"/>
      <c r="GQ1017" s="93"/>
      <c r="GR1017" s="93"/>
      <c r="GS1017" s="93"/>
      <c r="GT1017" s="93"/>
      <c r="GU1017" s="93"/>
      <c r="GV1017" s="93"/>
      <c r="GW1017" s="93"/>
      <c r="GX1017" s="93"/>
      <c r="GY1017" s="93"/>
      <c r="GZ1017" s="93"/>
      <c r="HA1017" s="93"/>
      <c r="HB1017" s="93"/>
      <c r="HC1017" s="93"/>
      <c r="HD1017" s="93"/>
      <c r="HE1017" s="93"/>
      <c r="HF1017" s="93"/>
      <c r="HG1017" s="93"/>
      <c r="HH1017" s="93"/>
      <c r="HI1017" s="93"/>
      <c r="HJ1017" s="93"/>
      <c r="HK1017" s="93"/>
      <c r="HL1017" s="93"/>
      <c r="HM1017" s="93"/>
      <c r="HN1017" s="93"/>
      <c r="HO1017" s="93"/>
      <c r="HP1017" s="93"/>
      <c r="HQ1017" s="93"/>
      <c r="HR1017" s="93"/>
      <c r="HS1017" s="93"/>
      <c r="HT1017" s="93"/>
      <c r="HU1017" s="93"/>
      <c r="HV1017" s="93"/>
      <c r="HW1017" s="93"/>
      <c r="HX1017" s="93"/>
      <c r="HY1017" s="93"/>
      <c r="HZ1017" s="93"/>
      <c r="IA1017" s="93"/>
      <c r="IB1017" s="93"/>
      <c r="IC1017" s="93"/>
      <c r="ID1017" s="93"/>
      <c r="IE1017" s="93"/>
      <c r="IF1017" s="93"/>
      <c r="IG1017" s="93"/>
      <c r="IH1017" s="93"/>
      <c r="II1017" s="93"/>
      <c r="IJ1017" s="93"/>
      <c r="IK1017" s="93"/>
      <c r="IL1017" s="93"/>
      <c r="IM1017" s="93"/>
      <c r="IN1017" s="93"/>
      <c r="IO1017" s="93"/>
      <c r="IP1017" s="93"/>
      <c r="IQ1017" s="93"/>
      <c r="IR1017" s="93"/>
      <c r="IS1017" s="93"/>
      <c r="IT1017" s="93"/>
      <c r="IU1017" s="93"/>
      <c r="IV1017" s="93"/>
      <c r="IW1017" s="93"/>
      <c r="IX1017" s="93"/>
      <c r="IY1017" s="93"/>
      <c r="IZ1017" s="93"/>
      <c r="JA1017" s="93"/>
      <c r="JB1017" s="93"/>
      <c r="JC1017" s="93"/>
      <c r="JD1017" s="93"/>
      <c r="JE1017" s="93"/>
      <c r="JF1017" s="93"/>
      <c r="JG1017" s="93"/>
      <c r="JH1017" s="93"/>
      <c r="JI1017" s="93"/>
      <c r="JJ1017" s="93"/>
      <c r="JK1017" s="93"/>
      <c r="JL1017" s="93"/>
      <c r="JM1017" s="93"/>
      <c r="JN1017" s="93"/>
      <c r="JO1017" s="93"/>
      <c r="JP1017" s="93"/>
      <c r="JQ1017" s="93"/>
      <c r="JR1017" s="93"/>
      <c r="JS1017" s="93"/>
    </row>
    <row r="1018" spans="1:279" x14ac:dyDescent="0.25">
      <c r="A1018" s="93"/>
      <c r="B1018" s="93"/>
      <c r="C1018" s="93"/>
      <c r="D1018" s="93"/>
      <c r="E1018" s="94"/>
      <c r="F1018" s="191"/>
      <c r="G1018" s="95"/>
      <c r="H1018" s="191"/>
      <c r="I1018" s="191"/>
      <c r="J1018" s="96"/>
      <c r="K1018" s="93"/>
      <c r="L1018" s="93"/>
      <c r="M1018" s="93"/>
      <c r="N1018" s="93"/>
      <c r="O1018" s="93"/>
      <c r="P1018" s="93"/>
      <c r="Q1018" s="93"/>
      <c r="R1018" s="93"/>
      <c r="S1018" s="93"/>
      <c r="T1018" s="93"/>
      <c r="U1018" s="93"/>
      <c r="V1018" s="93"/>
      <c r="W1018" s="93"/>
      <c r="X1018" s="93"/>
      <c r="Y1018" s="93"/>
      <c r="Z1018" s="93"/>
      <c r="AA1018" s="93"/>
      <c r="AB1018" s="93"/>
      <c r="AC1018" s="93"/>
      <c r="AD1018" s="93"/>
      <c r="AE1018" s="93"/>
      <c r="AF1018" s="93"/>
      <c r="AG1018" s="93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3"/>
      <c r="BL1018" s="93"/>
      <c r="BM1018" s="93"/>
      <c r="BN1018" s="93"/>
      <c r="BO1018" s="93"/>
      <c r="BP1018" s="93"/>
      <c r="BQ1018" s="93"/>
      <c r="BR1018" s="93"/>
      <c r="BS1018" s="93"/>
      <c r="BT1018" s="93"/>
      <c r="BU1018" s="93"/>
      <c r="BV1018" s="93"/>
      <c r="BW1018" s="93"/>
      <c r="BX1018" s="93"/>
      <c r="BY1018" s="93"/>
      <c r="BZ1018" s="93"/>
      <c r="CA1018" s="93"/>
      <c r="CB1018" s="93"/>
      <c r="CC1018" s="93"/>
      <c r="CD1018" s="93"/>
      <c r="CE1018" s="93"/>
      <c r="CF1018" s="93"/>
      <c r="CG1018" s="93"/>
      <c r="CH1018" s="93"/>
      <c r="CI1018" s="93"/>
      <c r="CJ1018" s="93"/>
      <c r="CK1018" s="93"/>
      <c r="CL1018" s="93"/>
      <c r="CM1018" s="93"/>
      <c r="CN1018" s="93"/>
      <c r="CO1018" s="93"/>
      <c r="CP1018" s="93"/>
      <c r="CQ1018" s="93"/>
      <c r="CR1018" s="93"/>
      <c r="CS1018" s="93"/>
      <c r="CT1018" s="93"/>
      <c r="CU1018" s="93"/>
      <c r="CV1018" s="93"/>
      <c r="CW1018" s="93"/>
      <c r="CX1018" s="93"/>
      <c r="CY1018" s="93"/>
      <c r="CZ1018" s="93"/>
      <c r="DA1018" s="93"/>
      <c r="DB1018" s="93"/>
      <c r="DC1018" s="93"/>
      <c r="DD1018" s="93"/>
      <c r="DE1018" s="93"/>
      <c r="DF1018" s="93"/>
      <c r="DG1018" s="93"/>
      <c r="DH1018" s="93"/>
      <c r="DI1018" s="93"/>
      <c r="DJ1018" s="93"/>
      <c r="DK1018" s="93"/>
      <c r="DL1018" s="93"/>
      <c r="DM1018" s="93"/>
      <c r="DN1018" s="93"/>
      <c r="DO1018" s="93"/>
      <c r="DP1018" s="93"/>
      <c r="DQ1018" s="93"/>
      <c r="DR1018" s="93"/>
      <c r="DS1018" s="93"/>
      <c r="DT1018" s="93"/>
      <c r="DU1018" s="93"/>
      <c r="DV1018" s="93"/>
      <c r="DW1018" s="93"/>
      <c r="DX1018" s="93"/>
      <c r="DY1018" s="93"/>
      <c r="DZ1018" s="93"/>
      <c r="EA1018" s="93"/>
      <c r="EB1018" s="93"/>
      <c r="EC1018" s="93"/>
      <c r="ED1018" s="93"/>
      <c r="EE1018" s="93"/>
      <c r="EF1018" s="93"/>
      <c r="EG1018" s="93"/>
      <c r="EH1018" s="93"/>
      <c r="EI1018" s="93"/>
      <c r="EJ1018" s="93"/>
      <c r="EK1018" s="93"/>
      <c r="EL1018" s="93"/>
      <c r="EM1018" s="93"/>
      <c r="EN1018" s="93"/>
      <c r="EO1018" s="93"/>
      <c r="EP1018" s="93"/>
      <c r="EQ1018" s="93"/>
      <c r="ER1018" s="93"/>
      <c r="ES1018" s="93"/>
      <c r="ET1018" s="93"/>
      <c r="EU1018" s="93"/>
      <c r="EV1018" s="93"/>
      <c r="EW1018" s="93"/>
      <c r="EX1018" s="93"/>
      <c r="EY1018" s="93"/>
      <c r="EZ1018" s="93"/>
      <c r="FA1018" s="93"/>
      <c r="FB1018" s="93"/>
      <c r="FC1018" s="93"/>
      <c r="FD1018" s="93"/>
      <c r="FE1018" s="93"/>
      <c r="FF1018" s="93"/>
      <c r="FG1018" s="93"/>
      <c r="FH1018" s="93"/>
      <c r="FI1018" s="93"/>
      <c r="FJ1018" s="93"/>
      <c r="FK1018" s="93"/>
      <c r="FL1018" s="93"/>
      <c r="FM1018" s="93"/>
      <c r="FN1018" s="93"/>
      <c r="FO1018" s="93"/>
      <c r="FP1018" s="93"/>
      <c r="FQ1018" s="93"/>
      <c r="FR1018" s="93"/>
      <c r="FS1018" s="93"/>
      <c r="FT1018" s="93"/>
      <c r="FU1018" s="93"/>
      <c r="FV1018" s="93"/>
      <c r="FW1018" s="93"/>
      <c r="FX1018" s="93"/>
      <c r="FY1018" s="93"/>
      <c r="FZ1018" s="93"/>
      <c r="GA1018" s="93"/>
      <c r="GB1018" s="93"/>
      <c r="GC1018" s="93"/>
      <c r="GD1018" s="93"/>
      <c r="GE1018" s="93"/>
      <c r="GF1018" s="93"/>
      <c r="GG1018" s="93"/>
      <c r="GH1018" s="93"/>
      <c r="GI1018" s="93"/>
      <c r="GJ1018" s="93"/>
      <c r="GK1018" s="93"/>
      <c r="GL1018" s="93"/>
      <c r="GM1018" s="93"/>
      <c r="GN1018" s="93"/>
      <c r="GO1018" s="93"/>
      <c r="GP1018" s="93"/>
      <c r="GQ1018" s="93"/>
      <c r="GR1018" s="93"/>
      <c r="GS1018" s="93"/>
      <c r="GT1018" s="93"/>
      <c r="GU1018" s="93"/>
      <c r="GV1018" s="93"/>
      <c r="GW1018" s="93"/>
      <c r="GX1018" s="93"/>
      <c r="GY1018" s="93"/>
      <c r="GZ1018" s="93"/>
      <c r="HA1018" s="93"/>
      <c r="HB1018" s="93"/>
      <c r="HC1018" s="93"/>
      <c r="HD1018" s="93"/>
      <c r="HE1018" s="93"/>
      <c r="HF1018" s="93"/>
      <c r="HG1018" s="93"/>
      <c r="HH1018" s="93"/>
      <c r="HI1018" s="93"/>
      <c r="HJ1018" s="93"/>
      <c r="HK1018" s="93"/>
      <c r="HL1018" s="93"/>
      <c r="HM1018" s="93"/>
      <c r="HN1018" s="93"/>
      <c r="HO1018" s="93"/>
      <c r="HP1018" s="93"/>
      <c r="HQ1018" s="93"/>
      <c r="HR1018" s="93"/>
      <c r="HS1018" s="93"/>
      <c r="HT1018" s="93"/>
      <c r="HU1018" s="93"/>
      <c r="HV1018" s="93"/>
      <c r="HW1018" s="93"/>
      <c r="HX1018" s="93"/>
      <c r="HY1018" s="93"/>
      <c r="HZ1018" s="93"/>
      <c r="IA1018" s="93"/>
      <c r="IB1018" s="93"/>
      <c r="IC1018" s="93"/>
      <c r="ID1018" s="93"/>
      <c r="IE1018" s="93"/>
      <c r="IF1018" s="93"/>
      <c r="IG1018" s="93"/>
      <c r="IH1018" s="93"/>
      <c r="II1018" s="93"/>
      <c r="IJ1018" s="93"/>
      <c r="IK1018" s="93"/>
      <c r="IL1018" s="93"/>
      <c r="IM1018" s="93"/>
      <c r="IN1018" s="93"/>
      <c r="IO1018" s="93"/>
      <c r="IP1018" s="93"/>
      <c r="IQ1018" s="93"/>
      <c r="IR1018" s="93"/>
      <c r="IS1018" s="93"/>
      <c r="IT1018" s="93"/>
      <c r="IU1018" s="93"/>
      <c r="IV1018" s="93"/>
      <c r="IW1018" s="93"/>
      <c r="IX1018" s="93"/>
      <c r="IY1018" s="93"/>
      <c r="IZ1018" s="93"/>
      <c r="JA1018" s="93"/>
      <c r="JB1018" s="93"/>
      <c r="JC1018" s="93"/>
      <c r="JD1018" s="93"/>
      <c r="JE1018" s="93"/>
      <c r="JF1018" s="93"/>
      <c r="JG1018" s="93"/>
      <c r="JH1018" s="93"/>
      <c r="JI1018" s="93"/>
      <c r="JJ1018" s="93"/>
      <c r="JK1018" s="93"/>
      <c r="JL1018" s="93"/>
      <c r="JM1018" s="93"/>
      <c r="JN1018" s="93"/>
      <c r="JO1018" s="93"/>
      <c r="JP1018" s="93"/>
      <c r="JQ1018" s="93"/>
      <c r="JR1018" s="93"/>
      <c r="JS1018" s="93"/>
    </row>
    <row r="1019" spans="1:279" x14ac:dyDescent="0.25">
      <c r="A1019" s="93"/>
      <c r="B1019" s="93"/>
      <c r="C1019" s="93"/>
      <c r="D1019" s="93"/>
      <c r="E1019" s="94"/>
      <c r="F1019" s="191"/>
      <c r="G1019" s="95"/>
      <c r="H1019" s="191"/>
      <c r="I1019" s="191"/>
      <c r="J1019" s="96"/>
      <c r="K1019" s="93"/>
      <c r="L1019" s="93"/>
      <c r="M1019" s="93"/>
      <c r="N1019" s="93"/>
      <c r="O1019" s="93"/>
      <c r="P1019" s="93"/>
      <c r="Q1019" s="93"/>
      <c r="R1019" s="93"/>
      <c r="S1019" s="93"/>
      <c r="T1019" s="93"/>
      <c r="U1019" s="93"/>
      <c r="V1019" s="93"/>
      <c r="W1019" s="93"/>
      <c r="X1019" s="93"/>
      <c r="Y1019" s="93"/>
      <c r="Z1019" s="93"/>
      <c r="AA1019" s="93"/>
      <c r="AB1019" s="93"/>
      <c r="AC1019" s="93"/>
      <c r="AD1019" s="93"/>
      <c r="AE1019" s="93"/>
      <c r="AF1019" s="93"/>
      <c r="AG1019" s="93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3"/>
      <c r="BL1019" s="93"/>
      <c r="BM1019" s="93"/>
      <c r="BN1019" s="93"/>
      <c r="BO1019" s="93"/>
      <c r="BP1019" s="93"/>
      <c r="BQ1019" s="93"/>
      <c r="BR1019" s="93"/>
      <c r="BS1019" s="93"/>
      <c r="BT1019" s="93"/>
      <c r="BU1019" s="93"/>
      <c r="BV1019" s="93"/>
      <c r="BW1019" s="93"/>
      <c r="BX1019" s="93"/>
      <c r="BY1019" s="93"/>
      <c r="BZ1019" s="93"/>
      <c r="CA1019" s="93"/>
      <c r="CB1019" s="93"/>
      <c r="CC1019" s="93"/>
      <c r="CD1019" s="93"/>
      <c r="CE1019" s="93"/>
      <c r="CF1019" s="93"/>
      <c r="CG1019" s="93"/>
      <c r="CH1019" s="93"/>
      <c r="CI1019" s="93"/>
      <c r="CJ1019" s="93"/>
      <c r="CK1019" s="93"/>
      <c r="CL1019" s="93"/>
      <c r="CM1019" s="93"/>
      <c r="CN1019" s="93"/>
      <c r="CO1019" s="93"/>
      <c r="CP1019" s="93"/>
      <c r="CQ1019" s="93"/>
      <c r="CR1019" s="93"/>
      <c r="CS1019" s="93"/>
      <c r="CT1019" s="93"/>
      <c r="CU1019" s="93"/>
      <c r="CV1019" s="93"/>
      <c r="CW1019" s="93"/>
      <c r="CX1019" s="93"/>
      <c r="CY1019" s="93"/>
      <c r="CZ1019" s="93"/>
      <c r="DA1019" s="93"/>
      <c r="DB1019" s="93"/>
      <c r="DC1019" s="93"/>
      <c r="DD1019" s="93"/>
      <c r="DE1019" s="93"/>
      <c r="DF1019" s="93"/>
      <c r="DG1019" s="93"/>
      <c r="DH1019" s="93"/>
      <c r="DI1019" s="93"/>
      <c r="DJ1019" s="93"/>
      <c r="DK1019" s="93"/>
      <c r="DL1019" s="93"/>
      <c r="DM1019" s="93"/>
      <c r="DN1019" s="93"/>
      <c r="DO1019" s="93"/>
      <c r="DP1019" s="93"/>
      <c r="DQ1019" s="93"/>
      <c r="DR1019" s="93"/>
      <c r="DS1019" s="93"/>
      <c r="DT1019" s="93"/>
      <c r="DU1019" s="93"/>
      <c r="DV1019" s="93"/>
      <c r="DW1019" s="93"/>
      <c r="DX1019" s="93"/>
      <c r="DY1019" s="93"/>
      <c r="DZ1019" s="93"/>
      <c r="EA1019" s="93"/>
      <c r="EB1019" s="93"/>
      <c r="EC1019" s="93"/>
      <c r="ED1019" s="93"/>
      <c r="EE1019" s="93"/>
      <c r="EF1019" s="93"/>
      <c r="EG1019" s="93"/>
      <c r="EH1019" s="93"/>
      <c r="EI1019" s="93"/>
      <c r="EJ1019" s="93"/>
      <c r="EK1019" s="93"/>
      <c r="EL1019" s="93"/>
      <c r="EM1019" s="93"/>
      <c r="EN1019" s="93"/>
      <c r="EO1019" s="93"/>
      <c r="EP1019" s="93"/>
      <c r="EQ1019" s="93"/>
      <c r="ER1019" s="93"/>
      <c r="ES1019" s="93"/>
      <c r="ET1019" s="93"/>
      <c r="EU1019" s="93"/>
      <c r="EV1019" s="93"/>
      <c r="EW1019" s="93"/>
      <c r="EX1019" s="93"/>
      <c r="EY1019" s="93"/>
      <c r="EZ1019" s="93"/>
      <c r="FA1019" s="93"/>
      <c r="FB1019" s="93"/>
      <c r="FC1019" s="93"/>
      <c r="FD1019" s="93"/>
      <c r="FE1019" s="93"/>
      <c r="FF1019" s="93"/>
      <c r="FG1019" s="93"/>
      <c r="FH1019" s="93"/>
      <c r="FI1019" s="93"/>
      <c r="FJ1019" s="93"/>
      <c r="FK1019" s="93"/>
      <c r="FL1019" s="93"/>
      <c r="FM1019" s="93"/>
      <c r="FN1019" s="93"/>
      <c r="FO1019" s="93"/>
      <c r="FP1019" s="93"/>
      <c r="FQ1019" s="93"/>
      <c r="FR1019" s="93"/>
      <c r="FS1019" s="93"/>
      <c r="FT1019" s="93"/>
      <c r="FU1019" s="93"/>
      <c r="FV1019" s="93"/>
      <c r="FW1019" s="93"/>
      <c r="FX1019" s="93"/>
      <c r="FY1019" s="93"/>
      <c r="FZ1019" s="93"/>
      <c r="GA1019" s="93"/>
      <c r="GB1019" s="93"/>
      <c r="GC1019" s="93"/>
      <c r="GD1019" s="93"/>
      <c r="GE1019" s="93"/>
      <c r="GF1019" s="93"/>
      <c r="GG1019" s="93"/>
      <c r="GH1019" s="93"/>
      <c r="GI1019" s="93"/>
      <c r="GJ1019" s="93"/>
      <c r="GK1019" s="93"/>
      <c r="GL1019" s="93"/>
      <c r="GM1019" s="93"/>
      <c r="GN1019" s="93"/>
      <c r="GO1019" s="93"/>
      <c r="GP1019" s="93"/>
      <c r="GQ1019" s="93"/>
      <c r="GR1019" s="93"/>
      <c r="GS1019" s="93"/>
      <c r="GT1019" s="93"/>
      <c r="GU1019" s="93"/>
      <c r="GV1019" s="93"/>
      <c r="GW1019" s="93"/>
      <c r="GX1019" s="93"/>
      <c r="GY1019" s="93"/>
      <c r="GZ1019" s="93"/>
      <c r="HA1019" s="93"/>
      <c r="HB1019" s="93"/>
      <c r="HC1019" s="93"/>
      <c r="HD1019" s="93"/>
      <c r="HE1019" s="93"/>
      <c r="HF1019" s="93"/>
      <c r="HG1019" s="93"/>
      <c r="HH1019" s="93"/>
      <c r="HI1019" s="93"/>
      <c r="HJ1019" s="93"/>
      <c r="HK1019" s="93"/>
      <c r="HL1019" s="93"/>
      <c r="HM1019" s="93"/>
      <c r="HN1019" s="93"/>
      <c r="HO1019" s="93"/>
      <c r="HP1019" s="93"/>
      <c r="HQ1019" s="93"/>
      <c r="HR1019" s="93"/>
      <c r="HS1019" s="93"/>
      <c r="HT1019" s="93"/>
      <c r="HU1019" s="93"/>
      <c r="HV1019" s="93"/>
      <c r="HW1019" s="93"/>
      <c r="HX1019" s="93"/>
      <c r="HY1019" s="93"/>
      <c r="HZ1019" s="93"/>
      <c r="IA1019" s="93"/>
      <c r="IB1019" s="93"/>
      <c r="IC1019" s="93"/>
      <c r="ID1019" s="93"/>
      <c r="IE1019" s="93"/>
      <c r="IF1019" s="93"/>
      <c r="IG1019" s="93"/>
      <c r="IH1019" s="93"/>
      <c r="II1019" s="93"/>
      <c r="IJ1019" s="93"/>
      <c r="IK1019" s="93"/>
      <c r="IL1019" s="93"/>
      <c r="IM1019" s="93"/>
      <c r="IN1019" s="93"/>
      <c r="IO1019" s="93"/>
      <c r="IP1019" s="93"/>
      <c r="IQ1019" s="93"/>
      <c r="IR1019" s="93"/>
      <c r="IS1019" s="93"/>
      <c r="IT1019" s="93"/>
      <c r="IU1019" s="93"/>
      <c r="IV1019" s="93"/>
      <c r="IW1019" s="93"/>
      <c r="IX1019" s="93"/>
      <c r="IY1019" s="93"/>
      <c r="IZ1019" s="93"/>
      <c r="JA1019" s="93"/>
      <c r="JB1019" s="93"/>
      <c r="JC1019" s="93"/>
      <c r="JD1019" s="93"/>
      <c r="JE1019" s="93"/>
      <c r="JF1019" s="93"/>
      <c r="JG1019" s="93"/>
      <c r="JH1019" s="93"/>
      <c r="JI1019" s="93"/>
      <c r="JJ1019" s="93"/>
      <c r="JK1019" s="93"/>
      <c r="JL1019" s="93"/>
      <c r="JM1019" s="93"/>
      <c r="JN1019" s="93"/>
      <c r="JO1019" s="93"/>
      <c r="JP1019" s="93"/>
      <c r="JQ1019" s="93"/>
      <c r="JR1019" s="93"/>
      <c r="JS1019" s="93"/>
    </row>
    <row r="1020" spans="1:279" x14ac:dyDescent="0.25">
      <c r="A1020" s="93"/>
      <c r="B1020" s="93"/>
      <c r="C1020" s="93"/>
      <c r="D1020" s="93"/>
      <c r="E1020" s="94"/>
      <c r="F1020" s="191"/>
      <c r="G1020" s="95"/>
      <c r="H1020" s="191"/>
      <c r="I1020" s="191"/>
      <c r="J1020" s="96"/>
      <c r="K1020" s="93"/>
      <c r="L1020" s="93"/>
      <c r="M1020" s="93"/>
      <c r="N1020" s="93"/>
      <c r="O1020" s="93"/>
      <c r="P1020" s="93"/>
      <c r="Q1020" s="93"/>
      <c r="R1020" s="93"/>
      <c r="S1020" s="93"/>
      <c r="T1020" s="93"/>
      <c r="U1020" s="93"/>
      <c r="V1020" s="93"/>
      <c r="W1020" s="93"/>
      <c r="X1020" s="93"/>
      <c r="Y1020" s="93"/>
      <c r="Z1020" s="93"/>
      <c r="AA1020" s="93"/>
      <c r="AB1020" s="93"/>
      <c r="AC1020" s="93"/>
      <c r="AD1020" s="93"/>
      <c r="AE1020" s="93"/>
      <c r="AF1020" s="93"/>
      <c r="AG1020" s="93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3"/>
      <c r="BL1020" s="93"/>
      <c r="BM1020" s="93"/>
      <c r="BN1020" s="93"/>
      <c r="BO1020" s="93"/>
      <c r="BP1020" s="93"/>
      <c r="BQ1020" s="93"/>
      <c r="BR1020" s="93"/>
      <c r="BS1020" s="93"/>
      <c r="BT1020" s="93"/>
      <c r="BU1020" s="93"/>
      <c r="BV1020" s="93"/>
      <c r="BW1020" s="93"/>
      <c r="BX1020" s="93"/>
      <c r="BY1020" s="93"/>
      <c r="BZ1020" s="93"/>
      <c r="CA1020" s="93"/>
      <c r="CB1020" s="93"/>
      <c r="CC1020" s="93"/>
      <c r="CD1020" s="93"/>
      <c r="CE1020" s="93"/>
      <c r="CF1020" s="93"/>
      <c r="CG1020" s="93"/>
      <c r="CH1020" s="93"/>
      <c r="CI1020" s="93"/>
      <c r="CJ1020" s="93"/>
      <c r="CK1020" s="93"/>
      <c r="CL1020" s="93"/>
      <c r="CM1020" s="93"/>
      <c r="CN1020" s="93"/>
      <c r="CO1020" s="93"/>
      <c r="CP1020" s="93"/>
      <c r="CQ1020" s="93"/>
      <c r="CR1020" s="93"/>
      <c r="CS1020" s="93"/>
      <c r="CT1020" s="93"/>
      <c r="CU1020" s="93"/>
      <c r="CV1020" s="93"/>
      <c r="CW1020" s="93"/>
      <c r="CX1020" s="93"/>
      <c r="CY1020" s="93"/>
      <c r="CZ1020" s="93"/>
      <c r="DA1020" s="93"/>
      <c r="DB1020" s="93"/>
      <c r="DC1020" s="93"/>
      <c r="DD1020" s="93"/>
      <c r="DE1020" s="93"/>
      <c r="DF1020" s="93"/>
      <c r="DG1020" s="93"/>
      <c r="DH1020" s="93"/>
      <c r="DI1020" s="93"/>
      <c r="DJ1020" s="93"/>
      <c r="DK1020" s="93"/>
      <c r="DL1020" s="93"/>
      <c r="DM1020" s="93"/>
      <c r="DN1020" s="93"/>
      <c r="DO1020" s="93"/>
      <c r="DP1020" s="93"/>
      <c r="DQ1020" s="93"/>
      <c r="DR1020" s="93"/>
      <c r="DS1020" s="93"/>
      <c r="DT1020" s="93"/>
      <c r="DU1020" s="93"/>
      <c r="DV1020" s="93"/>
      <c r="DW1020" s="93"/>
      <c r="DX1020" s="93"/>
      <c r="DY1020" s="93"/>
      <c r="DZ1020" s="93"/>
      <c r="EA1020" s="93"/>
      <c r="EB1020" s="93"/>
      <c r="EC1020" s="93"/>
      <c r="ED1020" s="93"/>
      <c r="EE1020" s="93"/>
      <c r="EF1020" s="93"/>
      <c r="EG1020" s="93"/>
      <c r="EH1020" s="93"/>
      <c r="EI1020" s="93"/>
      <c r="EJ1020" s="93"/>
      <c r="EK1020" s="93"/>
      <c r="EL1020" s="93"/>
      <c r="EM1020" s="93"/>
      <c r="EN1020" s="93"/>
      <c r="EO1020" s="93"/>
      <c r="EP1020" s="93"/>
      <c r="EQ1020" s="93"/>
      <c r="ER1020" s="93"/>
      <c r="ES1020" s="93"/>
      <c r="ET1020" s="93"/>
      <c r="EU1020" s="93"/>
      <c r="EV1020" s="93"/>
      <c r="EW1020" s="93"/>
      <c r="EX1020" s="93"/>
      <c r="EY1020" s="93"/>
      <c r="EZ1020" s="93"/>
      <c r="FA1020" s="93"/>
      <c r="FB1020" s="93"/>
      <c r="FC1020" s="93"/>
      <c r="FD1020" s="93"/>
      <c r="FE1020" s="93"/>
      <c r="FF1020" s="93"/>
      <c r="FG1020" s="93"/>
      <c r="FH1020" s="93"/>
      <c r="FI1020" s="93"/>
      <c r="FJ1020" s="93"/>
      <c r="FK1020" s="93"/>
      <c r="FL1020" s="93"/>
      <c r="FM1020" s="93"/>
      <c r="FN1020" s="93"/>
      <c r="FO1020" s="93"/>
      <c r="FP1020" s="93"/>
      <c r="FQ1020" s="93"/>
      <c r="FR1020" s="93"/>
      <c r="FS1020" s="93"/>
      <c r="FT1020" s="93"/>
      <c r="FU1020" s="93"/>
      <c r="FV1020" s="93"/>
      <c r="FW1020" s="93"/>
      <c r="FX1020" s="93"/>
      <c r="FY1020" s="93"/>
      <c r="FZ1020" s="93"/>
      <c r="GA1020" s="93"/>
      <c r="GB1020" s="93"/>
      <c r="GC1020" s="93"/>
      <c r="GD1020" s="93"/>
      <c r="GE1020" s="93"/>
      <c r="GF1020" s="93"/>
      <c r="GG1020" s="93"/>
      <c r="GH1020" s="93"/>
      <c r="GI1020" s="93"/>
      <c r="GJ1020" s="93"/>
      <c r="GK1020" s="93"/>
      <c r="GL1020" s="93"/>
      <c r="GM1020" s="93"/>
      <c r="GN1020" s="93"/>
      <c r="GO1020" s="93"/>
      <c r="GP1020" s="93"/>
      <c r="GQ1020" s="93"/>
      <c r="GR1020" s="93"/>
      <c r="GS1020" s="93"/>
      <c r="GT1020" s="93"/>
      <c r="GU1020" s="93"/>
      <c r="GV1020" s="93"/>
      <c r="GW1020" s="93"/>
      <c r="GX1020" s="93"/>
      <c r="GY1020" s="93"/>
      <c r="GZ1020" s="93"/>
      <c r="HA1020" s="93"/>
      <c r="HB1020" s="93"/>
      <c r="HC1020" s="93"/>
      <c r="HD1020" s="93"/>
      <c r="HE1020" s="93"/>
      <c r="HF1020" s="93"/>
      <c r="HG1020" s="93"/>
      <c r="HH1020" s="93"/>
      <c r="HI1020" s="93"/>
      <c r="HJ1020" s="93"/>
      <c r="HK1020" s="93"/>
      <c r="HL1020" s="93"/>
      <c r="HM1020" s="93"/>
      <c r="HN1020" s="93"/>
      <c r="HO1020" s="93"/>
      <c r="HP1020" s="93"/>
      <c r="HQ1020" s="93"/>
      <c r="HR1020" s="93"/>
      <c r="HS1020" s="93"/>
      <c r="HT1020" s="93"/>
      <c r="HU1020" s="93"/>
      <c r="HV1020" s="93"/>
      <c r="HW1020" s="93"/>
      <c r="HX1020" s="93"/>
      <c r="HY1020" s="93"/>
      <c r="HZ1020" s="93"/>
      <c r="IA1020" s="93"/>
      <c r="IB1020" s="93"/>
      <c r="IC1020" s="93"/>
      <c r="ID1020" s="93"/>
      <c r="IE1020" s="93"/>
      <c r="IF1020" s="93"/>
      <c r="IG1020" s="93"/>
      <c r="IH1020" s="93"/>
      <c r="II1020" s="93"/>
      <c r="IJ1020" s="93"/>
      <c r="IK1020" s="93"/>
      <c r="IL1020" s="93"/>
      <c r="IM1020" s="93"/>
      <c r="IN1020" s="93"/>
      <c r="IO1020" s="93"/>
      <c r="IP1020" s="93"/>
      <c r="IQ1020" s="93"/>
      <c r="IR1020" s="93"/>
      <c r="IS1020" s="93"/>
      <c r="IT1020" s="93"/>
      <c r="IU1020" s="93"/>
      <c r="IV1020" s="93"/>
      <c r="IW1020" s="93"/>
      <c r="IX1020" s="93"/>
      <c r="IY1020" s="93"/>
      <c r="IZ1020" s="93"/>
      <c r="JA1020" s="93"/>
      <c r="JB1020" s="93"/>
      <c r="JC1020" s="93"/>
      <c r="JD1020" s="93"/>
      <c r="JE1020" s="93"/>
      <c r="JF1020" s="93"/>
      <c r="JG1020" s="93"/>
      <c r="JH1020" s="93"/>
      <c r="JI1020" s="93"/>
      <c r="JJ1020" s="93"/>
      <c r="JK1020" s="93"/>
      <c r="JL1020" s="93"/>
      <c r="JM1020" s="93"/>
      <c r="JN1020" s="93"/>
      <c r="JO1020" s="93"/>
      <c r="JP1020" s="93"/>
      <c r="JQ1020" s="93"/>
      <c r="JR1020" s="93"/>
      <c r="JS1020" s="93"/>
    </row>
    <row r="1021" spans="1:279" x14ac:dyDescent="0.25">
      <c r="A1021" s="93"/>
      <c r="B1021" s="93"/>
      <c r="C1021" s="93"/>
      <c r="D1021" s="93"/>
      <c r="E1021" s="94"/>
      <c r="F1021" s="191"/>
      <c r="G1021" s="95"/>
      <c r="H1021" s="191"/>
      <c r="I1021" s="191"/>
      <c r="J1021" s="96"/>
      <c r="K1021" s="93"/>
      <c r="L1021" s="93"/>
      <c r="M1021" s="93"/>
      <c r="N1021" s="93"/>
      <c r="O1021" s="93"/>
      <c r="P1021" s="93"/>
      <c r="Q1021" s="93"/>
      <c r="R1021" s="93"/>
      <c r="S1021" s="93"/>
      <c r="T1021" s="93"/>
      <c r="U1021" s="93"/>
      <c r="V1021" s="93"/>
      <c r="W1021" s="93"/>
      <c r="X1021" s="93"/>
      <c r="Y1021" s="93"/>
      <c r="Z1021" s="93"/>
      <c r="AA1021" s="93"/>
      <c r="AB1021" s="93"/>
      <c r="AC1021" s="93"/>
      <c r="AD1021" s="93"/>
      <c r="AE1021" s="93"/>
      <c r="AF1021" s="93"/>
      <c r="AG1021" s="93"/>
      <c r="AH1021" s="93"/>
      <c r="AI1021" s="93"/>
      <c r="AJ1021" s="93"/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3"/>
      <c r="BL1021" s="93"/>
      <c r="BM1021" s="93"/>
      <c r="BN1021" s="93"/>
      <c r="BO1021" s="93"/>
      <c r="BP1021" s="93"/>
      <c r="BQ1021" s="93"/>
      <c r="BR1021" s="93"/>
      <c r="BS1021" s="93"/>
      <c r="BT1021" s="93"/>
      <c r="BU1021" s="93"/>
      <c r="BV1021" s="93"/>
      <c r="BW1021" s="93"/>
      <c r="BX1021" s="93"/>
      <c r="BY1021" s="93"/>
      <c r="BZ1021" s="93"/>
      <c r="CA1021" s="93"/>
      <c r="CB1021" s="93"/>
      <c r="CC1021" s="93"/>
      <c r="CD1021" s="93"/>
      <c r="CE1021" s="93"/>
      <c r="CF1021" s="93"/>
      <c r="CG1021" s="93"/>
      <c r="CH1021" s="93"/>
      <c r="CI1021" s="93"/>
      <c r="CJ1021" s="93"/>
      <c r="CK1021" s="93"/>
      <c r="CL1021" s="93"/>
      <c r="CM1021" s="93"/>
      <c r="CN1021" s="93"/>
      <c r="CO1021" s="93"/>
      <c r="CP1021" s="93"/>
      <c r="CQ1021" s="93"/>
      <c r="CR1021" s="93"/>
      <c r="CS1021" s="93"/>
      <c r="CT1021" s="93"/>
      <c r="CU1021" s="93"/>
      <c r="CV1021" s="93"/>
      <c r="CW1021" s="93"/>
      <c r="CX1021" s="93"/>
      <c r="CY1021" s="93"/>
      <c r="CZ1021" s="93"/>
      <c r="DA1021" s="93"/>
      <c r="DB1021" s="93"/>
      <c r="DC1021" s="93"/>
      <c r="DD1021" s="93"/>
      <c r="DE1021" s="93"/>
      <c r="DF1021" s="93"/>
      <c r="DG1021" s="93"/>
      <c r="DH1021" s="93"/>
      <c r="DI1021" s="93"/>
      <c r="DJ1021" s="93"/>
      <c r="DK1021" s="93"/>
      <c r="DL1021" s="93"/>
      <c r="DM1021" s="93"/>
      <c r="DN1021" s="93"/>
      <c r="DO1021" s="93"/>
      <c r="DP1021" s="93"/>
      <c r="DQ1021" s="93"/>
      <c r="DR1021" s="93"/>
      <c r="DS1021" s="93"/>
      <c r="DT1021" s="93"/>
      <c r="DU1021" s="93"/>
      <c r="DV1021" s="93"/>
      <c r="DW1021" s="93"/>
      <c r="DX1021" s="93"/>
      <c r="DY1021" s="93"/>
      <c r="DZ1021" s="93"/>
      <c r="EA1021" s="93"/>
      <c r="EB1021" s="93"/>
      <c r="EC1021" s="93"/>
      <c r="ED1021" s="93"/>
      <c r="EE1021" s="93"/>
      <c r="EF1021" s="93"/>
      <c r="EG1021" s="93"/>
      <c r="EH1021" s="93"/>
      <c r="EI1021" s="93"/>
      <c r="EJ1021" s="93"/>
      <c r="EK1021" s="93"/>
      <c r="EL1021" s="93"/>
      <c r="EM1021" s="93"/>
      <c r="EN1021" s="93"/>
      <c r="EO1021" s="93"/>
      <c r="EP1021" s="93"/>
      <c r="EQ1021" s="93"/>
      <c r="ER1021" s="93"/>
      <c r="ES1021" s="93"/>
      <c r="ET1021" s="93"/>
      <c r="EU1021" s="93"/>
      <c r="EV1021" s="93"/>
      <c r="EW1021" s="93"/>
      <c r="EX1021" s="93"/>
      <c r="EY1021" s="93"/>
      <c r="EZ1021" s="93"/>
      <c r="FA1021" s="93"/>
      <c r="FB1021" s="93"/>
      <c r="FC1021" s="93"/>
      <c r="FD1021" s="93"/>
      <c r="FE1021" s="93"/>
      <c r="FF1021" s="93"/>
      <c r="FG1021" s="93"/>
      <c r="FH1021" s="93"/>
      <c r="FI1021" s="93"/>
      <c r="FJ1021" s="93"/>
      <c r="FK1021" s="93"/>
      <c r="FL1021" s="93"/>
      <c r="FM1021" s="93"/>
      <c r="FN1021" s="93"/>
      <c r="FO1021" s="93"/>
      <c r="FP1021" s="93"/>
      <c r="FQ1021" s="93"/>
      <c r="FR1021" s="93"/>
      <c r="FS1021" s="93"/>
      <c r="FT1021" s="93"/>
      <c r="FU1021" s="93"/>
      <c r="FV1021" s="93"/>
      <c r="FW1021" s="93"/>
      <c r="FX1021" s="93"/>
      <c r="FY1021" s="93"/>
      <c r="FZ1021" s="93"/>
      <c r="GA1021" s="93"/>
      <c r="GB1021" s="93"/>
      <c r="GC1021" s="93"/>
      <c r="GD1021" s="93"/>
      <c r="GE1021" s="93"/>
      <c r="GF1021" s="93"/>
      <c r="GG1021" s="93"/>
      <c r="GH1021" s="93"/>
      <c r="GI1021" s="93"/>
      <c r="GJ1021" s="93"/>
      <c r="GK1021" s="93"/>
      <c r="GL1021" s="93"/>
      <c r="GM1021" s="93"/>
      <c r="GN1021" s="93"/>
      <c r="GO1021" s="93"/>
      <c r="GP1021" s="93"/>
      <c r="GQ1021" s="93"/>
      <c r="GR1021" s="93"/>
      <c r="GS1021" s="93"/>
      <c r="GT1021" s="93"/>
      <c r="GU1021" s="93"/>
      <c r="GV1021" s="93"/>
      <c r="GW1021" s="93"/>
      <c r="GX1021" s="93"/>
      <c r="GY1021" s="93"/>
      <c r="GZ1021" s="93"/>
      <c r="HA1021" s="93"/>
      <c r="HB1021" s="93"/>
      <c r="HC1021" s="93"/>
      <c r="HD1021" s="93"/>
      <c r="HE1021" s="93"/>
      <c r="HF1021" s="93"/>
      <c r="HG1021" s="93"/>
      <c r="HH1021" s="93"/>
      <c r="HI1021" s="93"/>
      <c r="HJ1021" s="93"/>
      <c r="HK1021" s="93"/>
      <c r="HL1021" s="93"/>
      <c r="HM1021" s="93"/>
      <c r="HN1021" s="93"/>
      <c r="HO1021" s="93"/>
      <c r="HP1021" s="93"/>
      <c r="HQ1021" s="93"/>
      <c r="HR1021" s="93"/>
      <c r="HS1021" s="93"/>
      <c r="HT1021" s="93"/>
      <c r="HU1021" s="93"/>
      <c r="HV1021" s="93"/>
      <c r="HW1021" s="93"/>
      <c r="HX1021" s="93"/>
      <c r="HY1021" s="93"/>
      <c r="HZ1021" s="93"/>
      <c r="IA1021" s="93"/>
      <c r="IB1021" s="93"/>
      <c r="IC1021" s="93"/>
      <c r="ID1021" s="93"/>
      <c r="IE1021" s="93"/>
      <c r="IF1021" s="93"/>
      <c r="IG1021" s="93"/>
      <c r="IH1021" s="93"/>
      <c r="II1021" s="93"/>
      <c r="IJ1021" s="93"/>
      <c r="IK1021" s="93"/>
      <c r="IL1021" s="93"/>
      <c r="IM1021" s="93"/>
      <c r="IN1021" s="93"/>
      <c r="IO1021" s="93"/>
      <c r="IP1021" s="93"/>
      <c r="IQ1021" s="93"/>
      <c r="IR1021" s="93"/>
      <c r="IS1021" s="93"/>
      <c r="IT1021" s="93"/>
      <c r="IU1021" s="93"/>
      <c r="IV1021" s="93"/>
      <c r="IW1021" s="93"/>
      <c r="IX1021" s="93"/>
      <c r="IY1021" s="93"/>
      <c r="IZ1021" s="93"/>
      <c r="JA1021" s="93"/>
      <c r="JB1021" s="93"/>
      <c r="JC1021" s="93"/>
      <c r="JD1021" s="93"/>
      <c r="JE1021" s="93"/>
      <c r="JF1021" s="93"/>
      <c r="JG1021" s="93"/>
      <c r="JH1021" s="93"/>
      <c r="JI1021" s="93"/>
      <c r="JJ1021" s="93"/>
      <c r="JK1021" s="93"/>
      <c r="JL1021" s="93"/>
      <c r="JM1021" s="93"/>
      <c r="JN1021" s="93"/>
      <c r="JO1021" s="93"/>
      <c r="JP1021" s="93"/>
      <c r="JQ1021" s="93"/>
      <c r="JR1021" s="93"/>
      <c r="JS1021" s="93"/>
    </row>
    <row r="1022" spans="1:279" x14ac:dyDescent="0.25">
      <c r="A1022" s="93"/>
      <c r="B1022" s="93"/>
      <c r="C1022" s="93"/>
      <c r="D1022" s="93"/>
      <c r="E1022" s="94"/>
      <c r="F1022" s="191"/>
      <c r="G1022" s="95"/>
      <c r="H1022" s="191"/>
      <c r="I1022" s="191"/>
      <c r="J1022" s="96"/>
      <c r="K1022" s="93"/>
      <c r="L1022" s="93"/>
      <c r="M1022" s="93"/>
      <c r="N1022" s="93"/>
      <c r="O1022" s="93"/>
      <c r="P1022" s="93"/>
      <c r="Q1022" s="93"/>
      <c r="R1022" s="93"/>
      <c r="S1022" s="93"/>
      <c r="T1022" s="93"/>
      <c r="U1022" s="93"/>
      <c r="V1022" s="93"/>
      <c r="W1022" s="93"/>
      <c r="X1022" s="93"/>
      <c r="Y1022" s="93"/>
      <c r="Z1022" s="93"/>
      <c r="AA1022" s="93"/>
      <c r="AB1022" s="93"/>
      <c r="AC1022" s="93"/>
      <c r="AD1022" s="93"/>
      <c r="AE1022" s="93"/>
      <c r="AF1022" s="93"/>
      <c r="AG1022" s="93"/>
      <c r="AH1022" s="93"/>
      <c r="AI1022" s="93"/>
      <c r="AJ1022" s="93"/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3"/>
      <c r="BL1022" s="93"/>
      <c r="BM1022" s="93"/>
      <c r="BN1022" s="93"/>
      <c r="BO1022" s="93"/>
      <c r="BP1022" s="93"/>
      <c r="BQ1022" s="93"/>
      <c r="BR1022" s="93"/>
      <c r="BS1022" s="93"/>
      <c r="BT1022" s="93"/>
      <c r="BU1022" s="93"/>
      <c r="BV1022" s="93"/>
      <c r="BW1022" s="93"/>
      <c r="BX1022" s="93"/>
      <c r="BY1022" s="93"/>
      <c r="BZ1022" s="93"/>
      <c r="CA1022" s="93"/>
      <c r="CB1022" s="93"/>
      <c r="CC1022" s="93"/>
      <c r="CD1022" s="93"/>
      <c r="CE1022" s="93"/>
      <c r="CF1022" s="93"/>
      <c r="CG1022" s="93"/>
      <c r="CH1022" s="93"/>
      <c r="CI1022" s="93"/>
      <c r="CJ1022" s="93"/>
      <c r="CK1022" s="93"/>
      <c r="CL1022" s="93"/>
      <c r="CM1022" s="93"/>
      <c r="CN1022" s="93"/>
      <c r="CO1022" s="93"/>
      <c r="CP1022" s="93"/>
      <c r="CQ1022" s="93"/>
      <c r="CR1022" s="93"/>
      <c r="CS1022" s="93"/>
      <c r="CT1022" s="93"/>
      <c r="CU1022" s="93"/>
      <c r="CV1022" s="93"/>
      <c r="CW1022" s="93"/>
      <c r="CX1022" s="93"/>
      <c r="CY1022" s="93"/>
      <c r="CZ1022" s="93"/>
      <c r="DA1022" s="93"/>
      <c r="DB1022" s="93"/>
      <c r="DC1022" s="93"/>
      <c r="DD1022" s="93"/>
      <c r="DE1022" s="93"/>
      <c r="DF1022" s="93"/>
      <c r="DG1022" s="93"/>
      <c r="DH1022" s="93"/>
      <c r="DI1022" s="93"/>
      <c r="DJ1022" s="93"/>
      <c r="DK1022" s="93"/>
      <c r="DL1022" s="93"/>
      <c r="DM1022" s="93"/>
      <c r="DN1022" s="93"/>
      <c r="DO1022" s="93"/>
      <c r="DP1022" s="93"/>
      <c r="DQ1022" s="93"/>
      <c r="DR1022" s="93"/>
      <c r="DS1022" s="93"/>
      <c r="DT1022" s="93"/>
      <c r="DU1022" s="93"/>
      <c r="DV1022" s="93"/>
      <c r="DW1022" s="93"/>
      <c r="DX1022" s="93"/>
      <c r="DY1022" s="93"/>
      <c r="DZ1022" s="93"/>
      <c r="EA1022" s="93"/>
      <c r="EB1022" s="93"/>
      <c r="EC1022" s="93"/>
      <c r="ED1022" s="93"/>
      <c r="EE1022" s="93"/>
      <c r="EF1022" s="93"/>
      <c r="EG1022" s="93"/>
      <c r="EH1022" s="93"/>
      <c r="EI1022" s="93"/>
      <c r="EJ1022" s="93"/>
      <c r="EK1022" s="93"/>
      <c r="EL1022" s="93"/>
      <c r="EM1022" s="93"/>
      <c r="EN1022" s="93"/>
      <c r="EO1022" s="93"/>
      <c r="EP1022" s="93"/>
      <c r="EQ1022" s="93"/>
      <c r="ER1022" s="93"/>
      <c r="ES1022" s="93"/>
      <c r="ET1022" s="93"/>
      <c r="EU1022" s="93"/>
      <c r="EV1022" s="93"/>
      <c r="EW1022" s="93"/>
      <c r="EX1022" s="93"/>
      <c r="EY1022" s="93"/>
      <c r="EZ1022" s="93"/>
      <c r="FA1022" s="93"/>
      <c r="FB1022" s="93"/>
      <c r="FC1022" s="93"/>
      <c r="FD1022" s="93"/>
      <c r="FE1022" s="93"/>
      <c r="FF1022" s="93"/>
      <c r="FG1022" s="93"/>
      <c r="FH1022" s="93"/>
      <c r="FI1022" s="93"/>
      <c r="FJ1022" s="93"/>
      <c r="FK1022" s="93"/>
      <c r="FL1022" s="93"/>
      <c r="FM1022" s="93"/>
      <c r="FN1022" s="93"/>
      <c r="FO1022" s="93"/>
      <c r="FP1022" s="93"/>
      <c r="FQ1022" s="93"/>
      <c r="FR1022" s="93"/>
      <c r="FS1022" s="93"/>
      <c r="FT1022" s="93"/>
      <c r="FU1022" s="93"/>
      <c r="FV1022" s="93"/>
      <c r="FW1022" s="93"/>
      <c r="FX1022" s="93"/>
      <c r="FY1022" s="93"/>
      <c r="FZ1022" s="93"/>
      <c r="GA1022" s="93"/>
      <c r="GB1022" s="93"/>
      <c r="GC1022" s="93"/>
      <c r="GD1022" s="93"/>
      <c r="GE1022" s="93"/>
      <c r="GF1022" s="93"/>
      <c r="GG1022" s="93"/>
      <c r="GH1022" s="93"/>
      <c r="GI1022" s="93"/>
      <c r="GJ1022" s="93"/>
      <c r="GK1022" s="93"/>
      <c r="GL1022" s="93"/>
      <c r="GM1022" s="93"/>
      <c r="GN1022" s="93"/>
      <c r="GO1022" s="93"/>
      <c r="GP1022" s="93"/>
      <c r="GQ1022" s="93"/>
      <c r="GR1022" s="93"/>
      <c r="GS1022" s="93"/>
      <c r="GT1022" s="93"/>
      <c r="GU1022" s="93"/>
      <c r="GV1022" s="93"/>
      <c r="GW1022" s="93"/>
      <c r="GX1022" s="93"/>
      <c r="GY1022" s="93"/>
      <c r="GZ1022" s="93"/>
      <c r="HA1022" s="93"/>
      <c r="HB1022" s="93"/>
      <c r="HC1022" s="93"/>
      <c r="HD1022" s="93"/>
      <c r="HE1022" s="93"/>
      <c r="HF1022" s="93"/>
      <c r="HG1022" s="93"/>
      <c r="HH1022" s="93"/>
      <c r="HI1022" s="93"/>
      <c r="HJ1022" s="93"/>
      <c r="HK1022" s="93"/>
      <c r="HL1022" s="93"/>
      <c r="HM1022" s="93"/>
      <c r="HN1022" s="93"/>
      <c r="HO1022" s="93"/>
      <c r="HP1022" s="93"/>
      <c r="HQ1022" s="93"/>
      <c r="HR1022" s="93"/>
      <c r="HS1022" s="93"/>
      <c r="HT1022" s="93"/>
      <c r="HU1022" s="93"/>
      <c r="HV1022" s="93"/>
      <c r="HW1022" s="93"/>
      <c r="HX1022" s="93"/>
      <c r="HY1022" s="93"/>
      <c r="HZ1022" s="93"/>
      <c r="IA1022" s="93"/>
      <c r="IB1022" s="93"/>
      <c r="IC1022" s="93"/>
      <c r="ID1022" s="93"/>
      <c r="IE1022" s="93"/>
      <c r="IF1022" s="93"/>
      <c r="IG1022" s="93"/>
      <c r="IH1022" s="93"/>
      <c r="II1022" s="93"/>
      <c r="IJ1022" s="93"/>
      <c r="IK1022" s="93"/>
      <c r="IL1022" s="93"/>
      <c r="IM1022" s="93"/>
      <c r="IN1022" s="93"/>
      <c r="IO1022" s="93"/>
      <c r="IP1022" s="93"/>
      <c r="IQ1022" s="93"/>
      <c r="IR1022" s="93"/>
      <c r="IS1022" s="93"/>
      <c r="IT1022" s="93"/>
      <c r="IU1022" s="93"/>
      <c r="IV1022" s="93"/>
      <c r="IW1022" s="93"/>
      <c r="IX1022" s="93"/>
      <c r="IY1022" s="93"/>
      <c r="IZ1022" s="93"/>
      <c r="JA1022" s="93"/>
      <c r="JB1022" s="93"/>
      <c r="JC1022" s="93"/>
      <c r="JD1022" s="93"/>
      <c r="JE1022" s="93"/>
      <c r="JF1022" s="93"/>
      <c r="JG1022" s="93"/>
      <c r="JH1022" s="93"/>
      <c r="JI1022" s="93"/>
      <c r="JJ1022" s="93"/>
      <c r="JK1022" s="93"/>
      <c r="JL1022" s="93"/>
      <c r="JM1022" s="93"/>
      <c r="JN1022" s="93"/>
      <c r="JO1022" s="93"/>
      <c r="JP1022" s="93"/>
      <c r="JQ1022" s="93"/>
      <c r="JR1022" s="93"/>
      <c r="JS1022" s="93"/>
    </row>
    <row r="1023" spans="1:279" x14ac:dyDescent="0.25">
      <c r="A1023" s="93"/>
      <c r="B1023" s="93"/>
      <c r="C1023" s="93"/>
      <c r="D1023" s="93"/>
      <c r="E1023" s="94"/>
      <c r="F1023" s="191"/>
      <c r="G1023" s="95"/>
      <c r="H1023" s="191"/>
      <c r="I1023" s="191"/>
      <c r="J1023" s="96"/>
      <c r="K1023" s="93"/>
      <c r="L1023" s="93"/>
      <c r="M1023" s="93"/>
      <c r="N1023" s="93"/>
      <c r="O1023" s="93"/>
      <c r="P1023" s="93"/>
      <c r="Q1023" s="93"/>
      <c r="R1023" s="93"/>
      <c r="S1023" s="93"/>
      <c r="T1023" s="93"/>
      <c r="U1023" s="93"/>
      <c r="V1023" s="93"/>
      <c r="W1023" s="93"/>
      <c r="X1023" s="93"/>
      <c r="Y1023" s="93"/>
      <c r="Z1023" s="93"/>
      <c r="AA1023" s="93"/>
      <c r="AB1023" s="93"/>
      <c r="AC1023" s="93"/>
      <c r="AD1023" s="93"/>
      <c r="AE1023" s="93"/>
      <c r="AF1023" s="93"/>
      <c r="AG1023" s="93"/>
      <c r="AH1023" s="93"/>
      <c r="AI1023" s="93"/>
      <c r="AJ1023" s="93"/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3"/>
      <c r="BL1023" s="93"/>
      <c r="BM1023" s="93"/>
      <c r="BN1023" s="93"/>
      <c r="BO1023" s="93"/>
      <c r="BP1023" s="93"/>
      <c r="BQ1023" s="93"/>
      <c r="BR1023" s="93"/>
      <c r="BS1023" s="93"/>
      <c r="BT1023" s="93"/>
      <c r="BU1023" s="93"/>
      <c r="BV1023" s="93"/>
      <c r="BW1023" s="93"/>
      <c r="BX1023" s="93"/>
      <c r="BY1023" s="93"/>
      <c r="BZ1023" s="93"/>
      <c r="CA1023" s="93"/>
      <c r="CB1023" s="93"/>
      <c r="CC1023" s="93"/>
      <c r="CD1023" s="93"/>
      <c r="CE1023" s="93"/>
      <c r="CF1023" s="93"/>
      <c r="CG1023" s="93"/>
      <c r="CH1023" s="93"/>
      <c r="CI1023" s="93"/>
      <c r="CJ1023" s="93"/>
      <c r="CK1023" s="93"/>
      <c r="CL1023" s="93"/>
      <c r="CM1023" s="93"/>
      <c r="CN1023" s="93"/>
      <c r="CO1023" s="93"/>
      <c r="CP1023" s="93"/>
      <c r="CQ1023" s="93"/>
      <c r="CR1023" s="93"/>
      <c r="CS1023" s="93"/>
      <c r="CT1023" s="93"/>
      <c r="CU1023" s="93"/>
      <c r="CV1023" s="93"/>
      <c r="CW1023" s="93"/>
      <c r="CX1023" s="93"/>
      <c r="CY1023" s="93"/>
      <c r="CZ1023" s="93"/>
      <c r="DA1023" s="93"/>
      <c r="DB1023" s="93"/>
      <c r="DC1023" s="93"/>
      <c r="DD1023" s="93"/>
      <c r="DE1023" s="93"/>
      <c r="DF1023" s="93"/>
      <c r="DG1023" s="93"/>
      <c r="DH1023" s="93"/>
      <c r="DI1023" s="93"/>
      <c r="DJ1023" s="93"/>
      <c r="DK1023" s="93"/>
      <c r="DL1023" s="93"/>
      <c r="DM1023" s="93"/>
      <c r="DN1023" s="93"/>
      <c r="DO1023" s="93"/>
      <c r="DP1023" s="93"/>
      <c r="DQ1023" s="93"/>
      <c r="DR1023" s="93"/>
      <c r="DS1023" s="93"/>
      <c r="DT1023" s="93"/>
      <c r="DU1023" s="93"/>
      <c r="DV1023" s="93"/>
      <c r="DW1023" s="93"/>
      <c r="DX1023" s="93"/>
      <c r="DY1023" s="93"/>
      <c r="DZ1023" s="93"/>
      <c r="EA1023" s="93"/>
      <c r="EB1023" s="93"/>
      <c r="EC1023" s="93"/>
      <c r="ED1023" s="93"/>
      <c r="EE1023" s="93"/>
      <c r="EF1023" s="93"/>
      <c r="EG1023" s="93"/>
      <c r="EH1023" s="93"/>
      <c r="EI1023" s="93"/>
      <c r="EJ1023" s="93"/>
      <c r="EK1023" s="93"/>
      <c r="EL1023" s="93"/>
      <c r="EM1023" s="93"/>
      <c r="EN1023" s="93"/>
      <c r="EO1023" s="93"/>
      <c r="EP1023" s="93"/>
      <c r="EQ1023" s="93"/>
      <c r="ER1023" s="93"/>
      <c r="ES1023" s="93"/>
      <c r="ET1023" s="93"/>
      <c r="EU1023" s="93"/>
      <c r="EV1023" s="93"/>
      <c r="EW1023" s="93"/>
      <c r="EX1023" s="93"/>
      <c r="EY1023" s="93"/>
      <c r="EZ1023" s="93"/>
      <c r="FA1023" s="93"/>
      <c r="FB1023" s="93"/>
      <c r="FC1023" s="93"/>
      <c r="FD1023" s="93"/>
      <c r="FE1023" s="93"/>
      <c r="FF1023" s="93"/>
      <c r="FG1023" s="93"/>
      <c r="FH1023" s="93"/>
      <c r="FI1023" s="93"/>
      <c r="FJ1023" s="93"/>
      <c r="FK1023" s="93"/>
      <c r="FL1023" s="93"/>
      <c r="FM1023" s="93"/>
      <c r="FN1023" s="93"/>
      <c r="FO1023" s="93"/>
      <c r="FP1023" s="93"/>
      <c r="FQ1023" s="93"/>
      <c r="FR1023" s="93"/>
      <c r="FS1023" s="93"/>
      <c r="FT1023" s="93"/>
      <c r="FU1023" s="93"/>
      <c r="FV1023" s="93"/>
      <c r="FW1023" s="93"/>
      <c r="FX1023" s="93"/>
      <c r="FY1023" s="93"/>
      <c r="FZ1023" s="93"/>
      <c r="GA1023" s="93"/>
      <c r="GB1023" s="93"/>
      <c r="GC1023" s="93"/>
      <c r="GD1023" s="93"/>
      <c r="GE1023" s="93"/>
      <c r="GF1023" s="93"/>
      <c r="GG1023" s="93"/>
      <c r="GH1023" s="93"/>
      <c r="GI1023" s="93"/>
      <c r="GJ1023" s="93"/>
      <c r="GK1023" s="93"/>
      <c r="GL1023" s="93"/>
      <c r="GM1023" s="93"/>
      <c r="GN1023" s="93"/>
      <c r="GO1023" s="93"/>
      <c r="GP1023" s="93"/>
      <c r="GQ1023" s="93"/>
      <c r="GR1023" s="93"/>
      <c r="GS1023" s="93"/>
      <c r="GT1023" s="93"/>
      <c r="GU1023" s="93"/>
      <c r="GV1023" s="93"/>
      <c r="GW1023" s="93"/>
      <c r="GX1023" s="93"/>
      <c r="GY1023" s="93"/>
      <c r="GZ1023" s="93"/>
      <c r="HA1023" s="93"/>
      <c r="HB1023" s="93"/>
      <c r="HC1023" s="93"/>
      <c r="HD1023" s="93"/>
      <c r="HE1023" s="93"/>
      <c r="HF1023" s="93"/>
      <c r="HG1023" s="93"/>
      <c r="HH1023" s="93"/>
      <c r="HI1023" s="93"/>
      <c r="HJ1023" s="93"/>
      <c r="HK1023" s="93"/>
      <c r="HL1023" s="93"/>
      <c r="HM1023" s="93"/>
      <c r="HN1023" s="93"/>
      <c r="HO1023" s="93"/>
      <c r="HP1023" s="93"/>
      <c r="HQ1023" s="93"/>
      <c r="HR1023" s="93"/>
      <c r="HS1023" s="93"/>
      <c r="HT1023" s="93"/>
      <c r="HU1023" s="93"/>
      <c r="HV1023" s="93"/>
      <c r="HW1023" s="93"/>
      <c r="HX1023" s="93"/>
      <c r="HY1023" s="93"/>
      <c r="HZ1023" s="93"/>
      <c r="IA1023" s="93"/>
      <c r="IB1023" s="93"/>
      <c r="IC1023" s="93"/>
      <c r="ID1023" s="93"/>
      <c r="IE1023" s="93"/>
      <c r="IF1023" s="93"/>
      <c r="IG1023" s="93"/>
      <c r="IH1023" s="93"/>
      <c r="II1023" s="93"/>
      <c r="IJ1023" s="93"/>
      <c r="IK1023" s="93"/>
      <c r="IL1023" s="93"/>
      <c r="IM1023" s="93"/>
      <c r="IN1023" s="93"/>
      <c r="IO1023" s="93"/>
      <c r="IP1023" s="93"/>
      <c r="IQ1023" s="93"/>
      <c r="IR1023" s="93"/>
      <c r="IS1023" s="93"/>
      <c r="IT1023" s="93"/>
      <c r="IU1023" s="93"/>
      <c r="IV1023" s="93"/>
      <c r="IW1023" s="93"/>
      <c r="IX1023" s="93"/>
      <c r="IY1023" s="93"/>
      <c r="IZ1023" s="93"/>
      <c r="JA1023" s="93"/>
      <c r="JB1023" s="93"/>
      <c r="JC1023" s="93"/>
      <c r="JD1023" s="93"/>
      <c r="JE1023" s="93"/>
      <c r="JF1023" s="93"/>
      <c r="JG1023" s="93"/>
      <c r="JH1023" s="93"/>
      <c r="JI1023" s="93"/>
      <c r="JJ1023" s="93"/>
      <c r="JK1023" s="93"/>
      <c r="JL1023" s="93"/>
      <c r="JM1023" s="93"/>
      <c r="JN1023" s="93"/>
      <c r="JO1023" s="93"/>
      <c r="JP1023" s="93"/>
      <c r="JQ1023" s="93"/>
      <c r="JR1023" s="93"/>
      <c r="JS1023" s="93"/>
    </row>
    <row r="1024" spans="1:279" x14ac:dyDescent="0.25">
      <c r="A1024" s="93"/>
      <c r="B1024" s="93"/>
      <c r="C1024" s="93"/>
      <c r="D1024" s="93"/>
      <c r="E1024" s="94"/>
      <c r="F1024" s="191"/>
      <c r="G1024" s="95"/>
      <c r="H1024" s="191"/>
      <c r="I1024" s="191"/>
      <c r="J1024" s="96"/>
      <c r="K1024" s="93"/>
      <c r="L1024" s="93"/>
      <c r="M1024" s="93"/>
      <c r="N1024" s="93"/>
      <c r="O1024" s="93"/>
      <c r="P1024" s="93"/>
      <c r="Q1024" s="93"/>
      <c r="R1024" s="93"/>
      <c r="S1024" s="93"/>
      <c r="T1024" s="93"/>
      <c r="U1024" s="93"/>
      <c r="V1024" s="93"/>
      <c r="W1024" s="93"/>
      <c r="X1024" s="93"/>
      <c r="Y1024" s="93"/>
      <c r="Z1024" s="93"/>
      <c r="AA1024" s="93"/>
      <c r="AB1024" s="93"/>
      <c r="AC1024" s="93"/>
      <c r="AD1024" s="93"/>
      <c r="AE1024" s="93"/>
      <c r="AF1024" s="93"/>
      <c r="AG1024" s="93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3"/>
      <c r="BL1024" s="93"/>
      <c r="BM1024" s="93"/>
      <c r="BN1024" s="93"/>
      <c r="BO1024" s="93"/>
      <c r="BP1024" s="93"/>
      <c r="BQ1024" s="93"/>
      <c r="BR1024" s="93"/>
      <c r="BS1024" s="93"/>
      <c r="BT1024" s="93"/>
      <c r="BU1024" s="93"/>
      <c r="BV1024" s="93"/>
      <c r="BW1024" s="93"/>
      <c r="BX1024" s="93"/>
      <c r="BY1024" s="93"/>
      <c r="BZ1024" s="93"/>
      <c r="CA1024" s="93"/>
      <c r="CB1024" s="93"/>
      <c r="CC1024" s="93"/>
      <c r="CD1024" s="93"/>
      <c r="CE1024" s="93"/>
      <c r="CF1024" s="93"/>
      <c r="CG1024" s="93"/>
      <c r="CH1024" s="93"/>
      <c r="CI1024" s="93"/>
      <c r="CJ1024" s="93"/>
      <c r="CK1024" s="93"/>
      <c r="CL1024" s="93"/>
      <c r="CM1024" s="93"/>
      <c r="CN1024" s="93"/>
      <c r="CO1024" s="93"/>
      <c r="CP1024" s="93"/>
      <c r="CQ1024" s="93"/>
      <c r="CR1024" s="93"/>
      <c r="CS1024" s="93"/>
      <c r="CT1024" s="93"/>
      <c r="CU1024" s="93"/>
      <c r="CV1024" s="93"/>
      <c r="CW1024" s="93"/>
      <c r="CX1024" s="93"/>
      <c r="CY1024" s="93"/>
      <c r="CZ1024" s="93"/>
      <c r="DA1024" s="93"/>
      <c r="DB1024" s="93"/>
      <c r="DC1024" s="93"/>
      <c r="DD1024" s="93"/>
      <c r="DE1024" s="93"/>
      <c r="DF1024" s="93"/>
      <c r="DG1024" s="93"/>
      <c r="DH1024" s="93"/>
      <c r="DI1024" s="93"/>
      <c r="DJ1024" s="93"/>
      <c r="DK1024" s="93"/>
      <c r="DL1024" s="93"/>
      <c r="DM1024" s="93"/>
      <c r="DN1024" s="93"/>
      <c r="DO1024" s="93"/>
      <c r="DP1024" s="93"/>
      <c r="DQ1024" s="93"/>
      <c r="DR1024" s="93"/>
      <c r="DS1024" s="93"/>
      <c r="DT1024" s="93"/>
      <c r="DU1024" s="93"/>
      <c r="DV1024" s="93"/>
      <c r="DW1024" s="93"/>
      <c r="DX1024" s="93"/>
      <c r="DY1024" s="93"/>
      <c r="DZ1024" s="93"/>
      <c r="EA1024" s="93"/>
      <c r="EB1024" s="93"/>
      <c r="EC1024" s="93"/>
      <c r="ED1024" s="93"/>
      <c r="EE1024" s="93"/>
      <c r="EF1024" s="93"/>
      <c r="EG1024" s="93"/>
      <c r="EH1024" s="93"/>
      <c r="EI1024" s="93"/>
      <c r="EJ1024" s="93"/>
      <c r="EK1024" s="93"/>
      <c r="EL1024" s="93"/>
      <c r="EM1024" s="93"/>
      <c r="EN1024" s="93"/>
      <c r="EO1024" s="93"/>
      <c r="EP1024" s="93"/>
      <c r="EQ1024" s="93"/>
      <c r="ER1024" s="93"/>
      <c r="ES1024" s="93"/>
      <c r="ET1024" s="93"/>
      <c r="EU1024" s="93"/>
      <c r="EV1024" s="93"/>
      <c r="EW1024" s="93"/>
      <c r="EX1024" s="93"/>
      <c r="EY1024" s="93"/>
      <c r="EZ1024" s="93"/>
      <c r="FA1024" s="93"/>
      <c r="FB1024" s="93"/>
      <c r="FC1024" s="93"/>
      <c r="FD1024" s="93"/>
      <c r="FE1024" s="93"/>
      <c r="FF1024" s="93"/>
      <c r="FG1024" s="93"/>
      <c r="FH1024" s="93"/>
      <c r="FI1024" s="93"/>
      <c r="FJ1024" s="93"/>
      <c r="FK1024" s="93"/>
      <c r="FL1024" s="93"/>
      <c r="FM1024" s="93"/>
      <c r="FN1024" s="93"/>
      <c r="FO1024" s="93"/>
      <c r="FP1024" s="93"/>
      <c r="FQ1024" s="93"/>
      <c r="FR1024" s="93"/>
      <c r="FS1024" s="93"/>
      <c r="FT1024" s="93"/>
      <c r="FU1024" s="93"/>
      <c r="FV1024" s="93"/>
      <c r="FW1024" s="93"/>
      <c r="FX1024" s="93"/>
      <c r="FY1024" s="93"/>
      <c r="FZ1024" s="93"/>
      <c r="GA1024" s="93"/>
      <c r="GB1024" s="93"/>
      <c r="GC1024" s="93"/>
      <c r="GD1024" s="93"/>
      <c r="GE1024" s="93"/>
      <c r="GF1024" s="93"/>
      <c r="GG1024" s="93"/>
      <c r="GH1024" s="93"/>
      <c r="GI1024" s="93"/>
      <c r="GJ1024" s="93"/>
      <c r="GK1024" s="93"/>
      <c r="GL1024" s="93"/>
      <c r="GM1024" s="93"/>
      <c r="GN1024" s="93"/>
      <c r="GO1024" s="93"/>
      <c r="GP1024" s="93"/>
      <c r="GQ1024" s="93"/>
      <c r="GR1024" s="93"/>
      <c r="GS1024" s="93"/>
      <c r="GT1024" s="93"/>
      <c r="GU1024" s="93"/>
      <c r="GV1024" s="93"/>
      <c r="GW1024" s="93"/>
      <c r="GX1024" s="93"/>
      <c r="GY1024" s="93"/>
      <c r="GZ1024" s="93"/>
      <c r="HA1024" s="93"/>
      <c r="HB1024" s="93"/>
      <c r="HC1024" s="93"/>
      <c r="HD1024" s="93"/>
      <c r="HE1024" s="93"/>
      <c r="HF1024" s="93"/>
      <c r="HG1024" s="93"/>
      <c r="HH1024" s="93"/>
      <c r="HI1024" s="93"/>
      <c r="HJ1024" s="93"/>
      <c r="HK1024" s="93"/>
      <c r="HL1024" s="93"/>
      <c r="HM1024" s="93"/>
      <c r="HN1024" s="93"/>
      <c r="HO1024" s="93"/>
      <c r="HP1024" s="93"/>
      <c r="HQ1024" s="93"/>
      <c r="HR1024" s="93"/>
      <c r="HS1024" s="93"/>
      <c r="HT1024" s="93"/>
      <c r="HU1024" s="93"/>
      <c r="HV1024" s="93"/>
      <c r="HW1024" s="93"/>
      <c r="HX1024" s="93"/>
      <c r="HY1024" s="93"/>
      <c r="HZ1024" s="93"/>
      <c r="IA1024" s="93"/>
      <c r="IB1024" s="93"/>
      <c r="IC1024" s="93"/>
      <c r="ID1024" s="93"/>
      <c r="IE1024" s="93"/>
      <c r="IF1024" s="93"/>
      <c r="IG1024" s="93"/>
      <c r="IH1024" s="93"/>
      <c r="II1024" s="93"/>
      <c r="IJ1024" s="93"/>
      <c r="IK1024" s="93"/>
      <c r="IL1024" s="93"/>
      <c r="IM1024" s="93"/>
      <c r="IN1024" s="93"/>
      <c r="IO1024" s="93"/>
      <c r="IP1024" s="93"/>
      <c r="IQ1024" s="93"/>
      <c r="IR1024" s="93"/>
      <c r="IS1024" s="93"/>
      <c r="IT1024" s="93"/>
      <c r="IU1024" s="93"/>
      <c r="IV1024" s="93"/>
      <c r="IW1024" s="93"/>
      <c r="IX1024" s="93"/>
      <c r="IY1024" s="93"/>
      <c r="IZ1024" s="93"/>
      <c r="JA1024" s="93"/>
      <c r="JB1024" s="93"/>
      <c r="JC1024" s="93"/>
      <c r="JD1024" s="93"/>
      <c r="JE1024" s="93"/>
      <c r="JF1024" s="93"/>
      <c r="JG1024" s="93"/>
      <c r="JH1024" s="93"/>
      <c r="JI1024" s="93"/>
      <c r="JJ1024" s="93"/>
      <c r="JK1024" s="93"/>
      <c r="JL1024" s="93"/>
      <c r="JM1024" s="93"/>
      <c r="JN1024" s="93"/>
      <c r="JO1024" s="93"/>
      <c r="JP1024" s="93"/>
      <c r="JQ1024" s="93"/>
      <c r="JR1024" s="93"/>
      <c r="JS1024" s="93"/>
    </row>
    <row r="1025" spans="1:279" x14ac:dyDescent="0.25">
      <c r="A1025" s="93"/>
      <c r="B1025" s="93"/>
      <c r="C1025" s="93"/>
      <c r="D1025" s="93"/>
      <c r="E1025" s="94"/>
      <c r="F1025" s="191"/>
      <c r="G1025" s="95"/>
      <c r="H1025" s="191"/>
      <c r="I1025" s="191"/>
      <c r="J1025" s="96"/>
      <c r="K1025" s="93"/>
      <c r="L1025" s="93"/>
      <c r="M1025" s="93"/>
      <c r="N1025" s="93"/>
      <c r="O1025" s="93"/>
      <c r="P1025" s="93"/>
      <c r="Q1025" s="93"/>
      <c r="R1025" s="93"/>
      <c r="S1025" s="93"/>
      <c r="T1025" s="93"/>
      <c r="U1025" s="93"/>
      <c r="V1025" s="93"/>
      <c r="W1025" s="93"/>
      <c r="X1025" s="93"/>
      <c r="Y1025" s="93"/>
      <c r="Z1025" s="93"/>
      <c r="AA1025" s="93"/>
      <c r="AB1025" s="93"/>
      <c r="AC1025" s="93"/>
      <c r="AD1025" s="93"/>
      <c r="AE1025" s="93"/>
      <c r="AF1025" s="93"/>
      <c r="AG1025" s="93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3"/>
      <c r="BL1025" s="93"/>
      <c r="BM1025" s="93"/>
      <c r="BN1025" s="93"/>
      <c r="BO1025" s="93"/>
      <c r="BP1025" s="93"/>
      <c r="BQ1025" s="93"/>
      <c r="BR1025" s="93"/>
      <c r="BS1025" s="93"/>
      <c r="BT1025" s="93"/>
      <c r="BU1025" s="93"/>
      <c r="BV1025" s="93"/>
      <c r="BW1025" s="93"/>
      <c r="BX1025" s="93"/>
      <c r="BY1025" s="93"/>
      <c r="BZ1025" s="93"/>
      <c r="CA1025" s="93"/>
      <c r="CB1025" s="93"/>
      <c r="CC1025" s="93"/>
      <c r="CD1025" s="93"/>
      <c r="CE1025" s="93"/>
      <c r="CF1025" s="93"/>
      <c r="CG1025" s="93"/>
      <c r="CH1025" s="93"/>
      <c r="CI1025" s="93"/>
      <c r="CJ1025" s="93"/>
      <c r="CK1025" s="93"/>
      <c r="CL1025" s="93"/>
      <c r="CM1025" s="93"/>
      <c r="CN1025" s="93"/>
      <c r="CO1025" s="93"/>
      <c r="CP1025" s="93"/>
      <c r="CQ1025" s="93"/>
      <c r="CR1025" s="93"/>
      <c r="CS1025" s="93"/>
      <c r="CT1025" s="93"/>
      <c r="CU1025" s="93"/>
      <c r="CV1025" s="93"/>
      <c r="CW1025" s="93"/>
      <c r="CX1025" s="93"/>
      <c r="CY1025" s="93"/>
      <c r="CZ1025" s="93"/>
      <c r="DA1025" s="93"/>
      <c r="DB1025" s="93"/>
      <c r="DC1025" s="93"/>
      <c r="DD1025" s="93"/>
      <c r="DE1025" s="93"/>
      <c r="DF1025" s="93"/>
      <c r="DG1025" s="93"/>
      <c r="DH1025" s="93"/>
      <c r="DI1025" s="93"/>
      <c r="DJ1025" s="93"/>
      <c r="DK1025" s="93"/>
      <c r="DL1025" s="93"/>
      <c r="DM1025" s="93"/>
      <c r="DN1025" s="93"/>
      <c r="DO1025" s="93"/>
      <c r="DP1025" s="93"/>
      <c r="DQ1025" s="93"/>
      <c r="DR1025" s="93"/>
      <c r="DS1025" s="93"/>
      <c r="DT1025" s="93"/>
      <c r="DU1025" s="93"/>
      <c r="DV1025" s="93"/>
      <c r="DW1025" s="93"/>
      <c r="DX1025" s="93"/>
      <c r="DY1025" s="93"/>
      <c r="DZ1025" s="93"/>
      <c r="EA1025" s="93"/>
      <c r="EB1025" s="93"/>
      <c r="EC1025" s="93"/>
      <c r="ED1025" s="93"/>
      <c r="EE1025" s="93"/>
      <c r="EF1025" s="93"/>
      <c r="EG1025" s="93"/>
      <c r="EH1025" s="93"/>
      <c r="EI1025" s="93"/>
      <c r="EJ1025" s="93"/>
      <c r="EK1025" s="93"/>
      <c r="EL1025" s="93"/>
      <c r="EM1025" s="93"/>
      <c r="EN1025" s="93"/>
      <c r="EO1025" s="93"/>
      <c r="EP1025" s="93"/>
      <c r="EQ1025" s="93"/>
      <c r="ER1025" s="93"/>
      <c r="ES1025" s="93"/>
      <c r="ET1025" s="93"/>
      <c r="EU1025" s="93"/>
      <c r="EV1025" s="93"/>
      <c r="EW1025" s="93"/>
      <c r="EX1025" s="93"/>
      <c r="EY1025" s="93"/>
      <c r="EZ1025" s="93"/>
      <c r="FA1025" s="93"/>
      <c r="FB1025" s="93"/>
      <c r="FC1025" s="93"/>
      <c r="FD1025" s="93"/>
      <c r="FE1025" s="93"/>
      <c r="FF1025" s="93"/>
      <c r="FG1025" s="93"/>
      <c r="FH1025" s="93"/>
      <c r="FI1025" s="93"/>
      <c r="FJ1025" s="93"/>
      <c r="FK1025" s="93"/>
      <c r="FL1025" s="93"/>
      <c r="FM1025" s="93"/>
      <c r="FN1025" s="93"/>
      <c r="FO1025" s="93"/>
      <c r="FP1025" s="93"/>
      <c r="FQ1025" s="93"/>
      <c r="FR1025" s="93"/>
      <c r="FS1025" s="93"/>
      <c r="FT1025" s="93"/>
      <c r="FU1025" s="93"/>
      <c r="FV1025" s="93"/>
      <c r="FW1025" s="93"/>
      <c r="FX1025" s="93"/>
      <c r="FY1025" s="93"/>
      <c r="FZ1025" s="93"/>
      <c r="GA1025" s="93"/>
      <c r="GB1025" s="93"/>
      <c r="GC1025" s="93"/>
      <c r="GD1025" s="93"/>
      <c r="GE1025" s="93"/>
      <c r="GF1025" s="93"/>
      <c r="GG1025" s="93"/>
      <c r="GH1025" s="93"/>
      <c r="GI1025" s="93"/>
      <c r="GJ1025" s="93"/>
      <c r="GK1025" s="93"/>
      <c r="GL1025" s="93"/>
      <c r="GM1025" s="93"/>
      <c r="GN1025" s="93"/>
      <c r="GO1025" s="93"/>
      <c r="GP1025" s="93"/>
      <c r="GQ1025" s="93"/>
      <c r="GR1025" s="93"/>
      <c r="GS1025" s="93"/>
      <c r="GT1025" s="93"/>
      <c r="GU1025" s="93"/>
      <c r="GV1025" s="93"/>
      <c r="GW1025" s="93"/>
      <c r="GX1025" s="93"/>
      <c r="GY1025" s="93"/>
      <c r="GZ1025" s="93"/>
      <c r="HA1025" s="93"/>
      <c r="HB1025" s="93"/>
      <c r="HC1025" s="93"/>
      <c r="HD1025" s="93"/>
      <c r="HE1025" s="93"/>
      <c r="HF1025" s="93"/>
      <c r="HG1025" s="93"/>
      <c r="HH1025" s="93"/>
      <c r="HI1025" s="93"/>
      <c r="HJ1025" s="93"/>
      <c r="HK1025" s="93"/>
      <c r="HL1025" s="93"/>
      <c r="HM1025" s="93"/>
      <c r="HN1025" s="93"/>
      <c r="HO1025" s="93"/>
      <c r="HP1025" s="93"/>
      <c r="HQ1025" s="93"/>
      <c r="HR1025" s="93"/>
      <c r="HS1025" s="93"/>
      <c r="HT1025" s="93"/>
      <c r="HU1025" s="93"/>
      <c r="HV1025" s="93"/>
      <c r="HW1025" s="93"/>
      <c r="HX1025" s="93"/>
      <c r="HY1025" s="93"/>
      <c r="HZ1025" s="93"/>
      <c r="IA1025" s="93"/>
      <c r="IB1025" s="93"/>
      <c r="IC1025" s="93"/>
      <c r="ID1025" s="93"/>
      <c r="IE1025" s="93"/>
      <c r="IF1025" s="93"/>
      <c r="IG1025" s="93"/>
      <c r="IH1025" s="93"/>
      <c r="II1025" s="93"/>
      <c r="IJ1025" s="93"/>
      <c r="IK1025" s="93"/>
      <c r="IL1025" s="93"/>
      <c r="IM1025" s="93"/>
      <c r="IN1025" s="93"/>
      <c r="IO1025" s="93"/>
      <c r="IP1025" s="93"/>
      <c r="IQ1025" s="93"/>
      <c r="IR1025" s="93"/>
      <c r="IS1025" s="93"/>
      <c r="IT1025" s="93"/>
      <c r="IU1025" s="93"/>
      <c r="IV1025" s="93"/>
      <c r="IW1025" s="93"/>
      <c r="IX1025" s="93"/>
      <c r="IY1025" s="93"/>
      <c r="IZ1025" s="93"/>
      <c r="JA1025" s="93"/>
      <c r="JB1025" s="93"/>
      <c r="JC1025" s="93"/>
      <c r="JD1025" s="93"/>
      <c r="JE1025" s="93"/>
      <c r="JF1025" s="93"/>
      <c r="JG1025" s="93"/>
      <c r="JH1025" s="93"/>
      <c r="JI1025" s="93"/>
      <c r="JJ1025" s="93"/>
      <c r="JK1025" s="93"/>
      <c r="JL1025" s="93"/>
      <c r="JM1025" s="93"/>
      <c r="JN1025" s="93"/>
      <c r="JO1025" s="93"/>
      <c r="JP1025" s="93"/>
      <c r="JQ1025" s="93"/>
      <c r="JR1025" s="93"/>
      <c r="JS1025" s="93"/>
    </row>
    <row r="1026" spans="1:279" x14ac:dyDescent="0.25">
      <c r="A1026" s="93"/>
      <c r="B1026" s="93"/>
      <c r="C1026" s="93"/>
      <c r="D1026" s="93"/>
      <c r="E1026" s="94"/>
      <c r="F1026" s="191"/>
      <c r="G1026" s="95"/>
      <c r="H1026" s="191"/>
      <c r="I1026" s="191"/>
      <c r="J1026" s="96"/>
      <c r="K1026" s="93"/>
      <c r="L1026" s="93"/>
      <c r="M1026" s="93"/>
      <c r="N1026" s="93"/>
      <c r="O1026" s="93"/>
      <c r="P1026" s="93"/>
      <c r="Q1026" s="93"/>
      <c r="R1026" s="93"/>
      <c r="S1026" s="93"/>
      <c r="T1026" s="93"/>
      <c r="U1026" s="93"/>
      <c r="V1026" s="93"/>
      <c r="W1026" s="93"/>
      <c r="X1026" s="93"/>
      <c r="Y1026" s="93"/>
      <c r="Z1026" s="93"/>
      <c r="AA1026" s="93"/>
      <c r="AB1026" s="93"/>
      <c r="AC1026" s="93"/>
      <c r="AD1026" s="93"/>
      <c r="AE1026" s="93"/>
      <c r="AF1026" s="93"/>
      <c r="AG1026" s="93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3"/>
      <c r="BL1026" s="93"/>
      <c r="BM1026" s="93"/>
      <c r="BN1026" s="93"/>
      <c r="BO1026" s="93"/>
      <c r="BP1026" s="93"/>
      <c r="BQ1026" s="93"/>
      <c r="BR1026" s="93"/>
      <c r="BS1026" s="93"/>
      <c r="BT1026" s="93"/>
      <c r="BU1026" s="93"/>
      <c r="BV1026" s="93"/>
      <c r="BW1026" s="93"/>
      <c r="BX1026" s="93"/>
      <c r="BY1026" s="93"/>
      <c r="BZ1026" s="93"/>
      <c r="CA1026" s="93"/>
      <c r="CB1026" s="93"/>
      <c r="CC1026" s="93"/>
      <c r="CD1026" s="93"/>
      <c r="CE1026" s="93"/>
      <c r="CF1026" s="93"/>
      <c r="CG1026" s="93"/>
      <c r="CH1026" s="93"/>
      <c r="CI1026" s="93"/>
      <c r="CJ1026" s="93"/>
      <c r="CK1026" s="93"/>
      <c r="CL1026" s="93"/>
      <c r="CM1026" s="93"/>
      <c r="CN1026" s="93"/>
      <c r="CO1026" s="93"/>
      <c r="CP1026" s="93"/>
      <c r="CQ1026" s="93"/>
      <c r="CR1026" s="93"/>
      <c r="CS1026" s="93"/>
      <c r="CT1026" s="93"/>
      <c r="CU1026" s="93"/>
      <c r="CV1026" s="93"/>
      <c r="CW1026" s="93"/>
      <c r="CX1026" s="93"/>
      <c r="CY1026" s="93"/>
      <c r="CZ1026" s="93"/>
      <c r="DA1026" s="93"/>
      <c r="DB1026" s="93"/>
      <c r="DC1026" s="93"/>
      <c r="DD1026" s="93"/>
      <c r="DE1026" s="93"/>
      <c r="DF1026" s="93"/>
      <c r="DG1026" s="93"/>
      <c r="DH1026" s="93"/>
      <c r="DI1026" s="93"/>
      <c r="DJ1026" s="93"/>
      <c r="DK1026" s="93"/>
      <c r="DL1026" s="93"/>
      <c r="DM1026" s="93"/>
      <c r="DN1026" s="93"/>
      <c r="DO1026" s="93"/>
      <c r="DP1026" s="93"/>
      <c r="DQ1026" s="93"/>
      <c r="DR1026" s="93"/>
      <c r="DS1026" s="93"/>
      <c r="DT1026" s="93"/>
      <c r="DU1026" s="93"/>
      <c r="DV1026" s="93"/>
      <c r="DW1026" s="93"/>
      <c r="DX1026" s="93"/>
      <c r="DY1026" s="93"/>
      <c r="DZ1026" s="93"/>
      <c r="EA1026" s="93"/>
      <c r="EB1026" s="93"/>
      <c r="EC1026" s="93"/>
      <c r="ED1026" s="93"/>
      <c r="EE1026" s="93"/>
      <c r="EF1026" s="93"/>
      <c r="EG1026" s="93"/>
      <c r="EH1026" s="93"/>
      <c r="EI1026" s="93"/>
      <c r="EJ1026" s="93"/>
      <c r="EK1026" s="93"/>
      <c r="EL1026" s="93"/>
      <c r="EM1026" s="93"/>
      <c r="EN1026" s="93"/>
      <c r="EO1026" s="93"/>
      <c r="EP1026" s="93"/>
      <c r="EQ1026" s="93"/>
      <c r="ER1026" s="93"/>
      <c r="ES1026" s="93"/>
      <c r="ET1026" s="93"/>
      <c r="EU1026" s="93"/>
      <c r="EV1026" s="93"/>
      <c r="EW1026" s="93"/>
      <c r="EX1026" s="93"/>
      <c r="EY1026" s="93"/>
      <c r="EZ1026" s="93"/>
      <c r="FA1026" s="93"/>
      <c r="FB1026" s="93"/>
      <c r="FC1026" s="93"/>
      <c r="FD1026" s="93"/>
      <c r="FE1026" s="93"/>
      <c r="FF1026" s="93"/>
      <c r="FG1026" s="93"/>
      <c r="FH1026" s="93"/>
      <c r="FI1026" s="93"/>
      <c r="FJ1026" s="93"/>
      <c r="FK1026" s="93"/>
      <c r="FL1026" s="93"/>
      <c r="FM1026" s="93"/>
      <c r="FN1026" s="93"/>
      <c r="FO1026" s="93"/>
      <c r="FP1026" s="93"/>
      <c r="FQ1026" s="93"/>
      <c r="FR1026" s="93"/>
      <c r="FS1026" s="93"/>
      <c r="FT1026" s="93"/>
      <c r="FU1026" s="93"/>
      <c r="FV1026" s="93"/>
      <c r="FW1026" s="93"/>
      <c r="FX1026" s="93"/>
      <c r="FY1026" s="93"/>
      <c r="FZ1026" s="93"/>
      <c r="GA1026" s="93"/>
      <c r="GB1026" s="93"/>
      <c r="GC1026" s="93"/>
      <c r="GD1026" s="93"/>
      <c r="GE1026" s="93"/>
      <c r="GF1026" s="93"/>
      <c r="GG1026" s="93"/>
      <c r="GH1026" s="93"/>
      <c r="GI1026" s="93"/>
      <c r="GJ1026" s="93"/>
      <c r="GK1026" s="93"/>
      <c r="GL1026" s="93"/>
      <c r="GM1026" s="93"/>
      <c r="GN1026" s="93"/>
      <c r="GO1026" s="93"/>
      <c r="GP1026" s="93"/>
      <c r="GQ1026" s="93"/>
      <c r="GR1026" s="93"/>
      <c r="GS1026" s="93"/>
      <c r="GT1026" s="93"/>
      <c r="GU1026" s="93"/>
      <c r="GV1026" s="93"/>
      <c r="GW1026" s="93"/>
      <c r="GX1026" s="93"/>
      <c r="GY1026" s="93"/>
      <c r="GZ1026" s="93"/>
      <c r="HA1026" s="93"/>
      <c r="HB1026" s="93"/>
      <c r="HC1026" s="93"/>
      <c r="HD1026" s="93"/>
      <c r="HE1026" s="93"/>
      <c r="HF1026" s="93"/>
      <c r="HG1026" s="93"/>
      <c r="HH1026" s="93"/>
      <c r="HI1026" s="93"/>
      <c r="HJ1026" s="93"/>
      <c r="HK1026" s="93"/>
      <c r="HL1026" s="93"/>
      <c r="HM1026" s="93"/>
      <c r="HN1026" s="93"/>
      <c r="HO1026" s="93"/>
      <c r="HP1026" s="93"/>
      <c r="HQ1026" s="93"/>
      <c r="HR1026" s="93"/>
      <c r="HS1026" s="93"/>
      <c r="HT1026" s="93"/>
      <c r="HU1026" s="93"/>
      <c r="HV1026" s="93"/>
      <c r="HW1026" s="93"/>
      <c r="HX1026" s="93"/>
      <c r="HY1026" s="93"/>
      <c r="HZ1026" s="93"/>
      <c r="IA1026" s="93"/>
      <c r="IB1026" s="93"/>
      <c r="IC1026" s="93"/>
      <c r="ID1026" s="93"/>
      <c r="IE1026" s="93"/>
      <c r="IF1026" s="93"/>
      <c r="IG1026" s="93"/>
      <c r="IH1026" s="93"/>
      <c r="II1026" s="93"/>
      <c r="IJ1026" s="93"/>
      <c r="IK1026" s="93"/>
      <c r="IL1026" s="93"/>
      <c r="IM1026" s="93"/>
      <c r="IN1026" s="93"/>
      <c r="IO1026" s="93"/>
      <c r="IP1026" s="93"/>
      <c r="IQ1026" s="93"/>
      <c r="IR1026" s="93"/>
      <c r="IS1026" s="93"/>
      <c r="IT1026" s="93"/>
      <c r="IU1026" s="93"/>
      <c r="IV1026" s="93"/>
      <c r="IW1026" s="93"/>
      <c r="IX1026" s="93"/>
      <c r="IY1026" s="93"/>
      <c r="IZ1026" s="93"/>
      <c r="JA1026" s="93"/>
      <c r="JB1026" s="93"/>
      <c r="JC1026" s="93"/>
      <c r="JD1026" s="93"/>
      <c r="JE1026" s="93"/>
      <c r="JF1026" s="93"/>
      <c r="JG1026" s="93"/>
      <c r="JH1026" s="93"/>
      <c r="JI1026" s="93"/>
      <c r="JJ1026" s="93"/>
      <c r="JK1026" s="93"/>
      <c r="JL1026" s="93"/>
      <c r="JM1026" s="93"/>
      <c r="JN1026" s="93"/>
      <c r="JO1026" s="93"/>
      <c r="JP1026" s="93"/>
      <c r="JQ1026" s="93"/>
      <c r="JR1026" s="93"/>
      <c r="JS1026" s="93"/>
    </row>
    <row r="1027" spans="1:279" x14ac:dyDescent="0.25">
      <c r="A1027" s="93"/>
      <c r="B1027" s="93"/>
      <c r="C1027" s="93"/>
      <c r="D1027" s="93"/>
      <c r="E1027" s="94"/>
      <c r="F1027" s="191"/>
      <c r="G1027" s="95"/>
      <c r="H1027" s="191"/>
      <c r="I1027" s="191"/>
      <c r="J1027" s="96"/>
      <c r="K1027" s="93"/>
      <c r="L1027" s="93"/>
      <c r="M1027" s="93"/>
      <c r="N1027" s="93"/>
      <c r="O1027" s="93"/>
      <c r="P1027" s="93"/>
      <c r="Q1027" s="93"/>
      <c r="R1027" s="93"/>
      <c r="S1027" s="93"/>
      <c r="T1027" s="93"/>
      <c r="U1027" s="93"/>
      <c r="V1027" s="93"/>
      <c r="W1027" s="93"/>
      <c r="X1027" s="93"/>
      <c r="Y1027" s="93"/>
      <c r="Z1027" s="93"/>
      <c r="AA1027" s="93"/>
      <c r="AB1027" s="93"/>
      <c r="AC1027" s="93"/>
      <c r="AD1027" s="93"/>
      <c r="AE1027" s="93"/>
      <c r="AF1027" s="93"/>
      <c r="AG1027" s="93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3"/>
      <c r="BL1027" s="93"/>
      <c r="BM1027" s="93"/>
      <c r="BN1027" s="93"/>
      <c r="BO1027" s="93"/>
      <c r="BP1027" s="93"/>
      <c r="BQ1027" s="93"/>
      <c r="BR1027" s="93"/>
      <c r="BS1027" s="93"/>
      <c r="BT1027" s="93"/>
      <c r="BU1027" s="93"/>
      <c r="BV1027" s="93"/>
      <c r="BW1027" s="93"/>
      <c r="BX1027" s="93"/>
      <c r="BY1027" s="93"/>
      <c r="BZ1027" s="93"/>
      <c r="CA1027" s="93"/>
      <c r="CB1027" s="93"/>
      <c r="CC1027" s="93"/>
      <c r="CD1027" s="93"/>
      <c r="CE1027" s="93"/>
      <c r="CF1027" s="93"/>
      <c r="CG1027" s="93"/>
      <c r="CH1027" s="93"/>
      <c r="CI1027" s="93"/>
      <c r="CJ1027" s="93"/>
      <c r="CK1027" s="93"/>
      <c r="CL1027" s="93"/>
      <c r="CM1027" s="93"/>
      <c r="CN1027" s="93"/>
      <c r="CO1027" s="93"/>
      <c r="CP1027" s="93"/>
      <c r="CQ1027" s="93"/>
      <c r="CR1027" s="93"/>
      <c r="CS1027" s="93"/>
      <c r="CT1027" s="93"/>
      <c r="CU1027" s="93"/>
      <c r="CV1027" s="93"/>
      <c r="CW1027" s="93"/>
      <c r="CX1027" s="93"/>
      <c r="CY1027" s="93"/>
      <c r="CZ1027" s="93"/>
      <c r="DA1027" s="93"/>
      <c r="DB1027" s="93"/>
      <c r="DC1027" s="93"/>
      <c r="DD1027" s="93"/>
      <c r="DE1027" s="93"/>
      <c r="DF1027" s="93"/>
      <c r="DG1027" s="93"/>
      <c r="DH1027" s="93"/>
      <c r="DI1027" s="93"/>
      <c r="DJ1027" s="93"/>
      <c r="DK1027" s="93"/>
      <c r="DL1027" s="93"/>
      <c r="DM1027" s="93"/>
      <c r="DN1027" s="93"/>
      <c r="DO1027" s="93"/>
      <c r="DP1027" s="93"/>
      <c r="DQ1027" s="93"/>
      <c r="DR1027" s="93"/>
      <c r="DS1027" s="93"/>
      <c r="DT1027" s="93"/>
      <c r="DU1027" s="93"/>
      <c r="DV1027" s="93"/>
      <c r="DW1027" s="93"/>
      <c r="DX1027" s="93"/>
      <c r="DY1027" s="93"/>
      <c r="DZ1027" s="93"/>
      <c r="EA1027" s="93"/>
      <c r="EB1027" s="93"/>
      <c r="EC1027" s="93"/>
      <c r="ED1027" s="93"/>
      <c r="EE1027" s="93"/>
      <c r="EF1027" s="93"/>
      <c r="EG1027" s="93"/>
      <c r="EH1027" s="93"/>
      <c r="EI1027" s="93"/>
      <c r="EJ1027" s="93"/>
      <c r="EK1027" s="93"/>
      <c r="EL1027" s="93"/>
      <c r="EM1027" s="93"/>
      <c r="EN1027" s="93"/>
      <c r="EO1027" s="93"/>
      <c r="EP1027" s="93"/>
      <c r="EQ1027" s="93"/>
      <c r="ER1027" s="93"/>
      <c r="ES1027" s="93"/>
      <c r="ET1027" s="93"/>
      <c r="EU1027" s="93"/>
      <c r="EV1027" s="93"/>
      <c r="EW1027" s="93"/>
      <c r="EX1027" s="93"/>
      <c r="EY1027" s="93"/>
      <c r="EZ1027" s="93"/>
      <c r="FA1027" s="93"/>
      <c r="FB1027" s="93"/>
      <c r="FC1027" s="93"/>
      <c r="FD1027" s="93"/>
      <c r="FE1027" s="93"/>
      <c r="FF1027" s="93"/>
      <c r="FG1027" s="93"/>
      <c r="FH1027" s="93"/>
      <c r="FI1027" s="93"/>
      <c r="FJ1027" s="93"/>
      <c r="FK1027" s="93"/>
      <c r="FL1027" s="93"/>
      <c r="FM1027" s="93"/>
      <c r="FN1027" s="93"/>
      <c r="FO1027" s="93"/>
      <c r="FP1027" s="93"/>
      <c r="FQ1027" s="93"/>
      <c r="FR1027" s="93"/>
      <c r="FS1027" s="93"/>
      <c r="FT1027" s="93"/>
      <c r="FU1027" s="93"/>
      <c r="FV1027" s="93"/>
      <c r="FW1027" s="93"/>
      <c r="FX1027" s="93"/>
      <c r="FY1027" s="93"/>
      <c r="FZ1027" s="93"/>
      <c r="GA1027" s="93"/>
      <c r="GB1027" s="93"/>
      <c r="GC1027" s="93"/>
      <c r="GD1027" s="93"/>
      <c r="GE1027" s="93"/>
      <c r="GF1027" s="93"/>
      <c r="GG1027" s="93"/>
      <c r="GH1027" s="93"/>
      <c r="GI1027" s="93"/>
      <c r="GJ1027" s="93"/>
      <c r="GK1027" s="93"/>
      <c r="GL1027" s="93"/>
      <c r="GM1027" s="93"/>
      <c r="GN1027" s="93"/>
      <c r="GO1027" s="93"/>
      <c r="GP1027" s="93"/>
      <c r="GQ1027" s="93"/>
      <c r="GR1027" s="93"/>
      <c r="GS1027" s="93"/>
      <c r="GT1027" s="93"/>
      <c r="GU1027" s="93"/>
      <c r="GV1027" s="93"/>
      <c r="GW1027" s="93"/>
      <c r="GX1027" s="93"/>
      <c r="GY1027" s="93"/>
      <c r="GZ1027" s="93"/>
      <c r="HA1027" s="93"/>
      <c r="HB1027" s="93"/>
      <c r="HC1027" s="93"/>
      <c r="HD1027" s="93"/>
      <c r="HE1027" s="93"/>
      <c r="HF1027" s="93"/>
      <c r="HG1027" s="93"/>
      <c r="HH1027" s="93"/>
      <c r="HI1027" s="93"/>
      <c r="HJ1027" s="93"/>
      <c r="HK1027" s="93"/>
      <c r="HL1027" s="93"/>
      <c r="HM1027" s="93"/>
      <c r="HN1027" s="93"/>
      <c r="HO1027" s="93"/>
      <c r="HP1027" s="93"/>
      <c r="HQ1027" s="93"/>
      <c r="HR1027" s="93"/>
      <c r="HS1027" s="93"/>
      <c r="HT1027" s="93"/>
      <c r="HU1027" s="93"/>
      <c r="HV1027" s="93"/>
      <c r="HW1027" s="93"/>
      <c r="HX1027" s="93"/>
      <c r="HY1027" s="93"/>
      <c r="HZ1027" s="93"/>
      <c r="IA1027" s="93"/>
      <c r="IB1027" s="93"/>
      <c r="IC1027" s="93"/>
      <c r="ID1027" s="93"/>
      <c r="IE1027" s="93"/>
      <c r="IF1027" s="93"/>
      <c r="IG1027" s="93"/>
      <c r="IH1027" s="93"/>
      <c r="II1027" s="93"/>
      <c r="IJ1027" s="93"/>
      <c r="IK1027" s="93"/>
      <c r="IL1027" s="93"/>
      <c r="IM1027" s="93"/>
      <c r="IN1027" s="93"/>
      <c r="IO1027" s="93"/>
      <c r="IP1027" s="93"/>
      <c r="IQ1027" s="93"/>
      <c r="IR1027" s="93"/>
      <c r="IS1027" s="93"/>
      <c r="IT1027" s="93"/>
      <c r="IU1027" s="93"/>
      <c r="IV1027" s="93"/>
      <c r="IW1027" s="93"/>
      <c r="IX1027" s="93"/>
      <c r="IY1027" s="93"/>
      <c r="IZ1027" s="93"/>
      <c r="JA1027" s="93"/>
      <c r="JB1027" s="93"/>
      <c r="JC1027" s="93"/>
      <c r="JD1027" s="93"/>
      <c r="JE1027" s="93"/>
      <c r="JF1027" s="93"/>
      <c r="JG1027" s="93"/>
      <c r="JH1027" s="93"/>
      <c r="JI1027" s="93"/>
      <c r="JJ1027" s="93"/>
      <c r="JK1027" s="93"/>
      <c r="JL1027" s="93"/>
      <c r="JM1027" s="93"/>
      <c r="JN1027" s="93"/>
      <c r="JO1027" s="93"/>
      <c r="JP1027" s="93"/>
      <c r="JQ1027" s="93"/>
      <c r="JR1027" s="93"/>
      <c r="JS1027" s="93"/>
    </row>
    <row r="1028" spans="1:279" x14ac:dyDescent="0.25">
      <c r="A1028" s="93"/>
      <c r="B1028" s="93"/>
      <c r="C1028" s="93"/>
      <c r="D1028" s="93"/>
      <c r="E1028" s="94"/>
      <c r="F1028" s="191"/>
      <c r="G1028" s="95"/>
      <c r="H1028" s="191"/>
      <c r="I1028" s="191"/>
      <c r="J1028" s="96"/>
      <c r="K1028" s="93"/>
      <c r="L1028" s="93"/>
      <c r="M1028" s="93"/>
      <c r="N1028" s="93"/>
      <c r="O1028" s="93"/>
      <c r="P1028" s="93"/>
      <c r="Q1028" s="93"/>
      <c r="R1028" s="93"/>
      <c r="S1028" s="93"/>
      <c r="T1028" s="93"/>
      <c r="U1028" s="93"/>
      <c r="V1028" s="93"/>
      <c r="W1028" s="93"/>
      <c r="X1028" s="93"/>
      <c r="Y1028" s="93"/>
      <c r="Z1028" s="93"/>
      <c r="AA1028" s="93"/>
      <c r="AB1028" s="93"/>
      <c r="AC1028" s="93"/>
      <c r="AD1028" s="93"/>
      <c r="AE1028" s="93"/>
      <c r="AF1028" s="93"/>
      <c r="AG1028" s="93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3"/>
      <c r="BL1028" s="93"/>
      <c r="BM1028" s="93"/>
      <c r="BN1028" s="93"/>
      <c r="BO1028" s="93"/>
      <c r="BP1028" s="93"/>
      <c r="BQ1028" s="93"/>
      <c r="BR1028" s="93"/>
      <c r="BS1028" s="93"/>
      <c r="BT1028" s="93"/>
      <c r="BU1028" s="93"/>
      <c r="BV1028" s="93"/>
      <c r="BW1028" s="93"/>
      <c r="BX1028" s="93"/>
      <c r="BY1028" s="93"/>
      <c r="BZ1028" s="93"/>
      <c r="CA1028" s="93"/>
      <c r="CB1028" s="93"/>
      <c r="CC1028" s="93"/>
      <c r="CD1028" s="93"/>
      <c r="CE1028" s="93"/>
      <c r="CF1028" s="93"/>
      <c r="CG1028" s="93"/>
      <c r="CH1028" s="93"/>
      <c r="CI1028" s="93"/>
      <c r="CJ1028" s="93"/>
      <c r="CK1028" s="93"/>
      <c r="CL1028" s="93"/>
      <c r="CM1028" s="93"/>
      <c r="CN1028" s="93"/>
      <c r="CO1028" s="93"/>
      <c r="CP1028" s="93"/>
      <c r="CQ1028" s="93"/>
      <c r="CR1028" s="93"/>
      <c r="CS1028" s="93"/>
      <c r="CT1028" s="93"/>
      <c r="CU1028" s="93"/>
      <c r="CV1028" s="93"/>
      <c r="CW1028" s="93"/>
      <c r="CX1028" s="93"/>
      <c r="CY1028" s="93"/>
      <c r="CZ1028" s="93"/>
      <c r="DA1028" s="93"/>
      <c r="DB1028" s="93"/>
      <c r="DC1028" s="93"/>
      <c r="DD1028" s="93"/>
      <c r="DE1028" s="93"/>
      <c r="DF1028" s="93"/>
      <c r="DG1028" s="93"/>
      <c r="DH1028" s="93"/>
      <c r="DI1028" s="93"/>
      <c r="DJ1028" s="93"/>
      <c r="DK1028" s="93"/>
      <c r="DL1028" s="93"/>
      <c r="DM1028" s="93"/>
      <c r="DN1028" s="93"/>
      <c r="DO1028" s="93"/>
      <c r="DP1028" s="93"/>
      <c r="DQ1028" s="93"/>
      <c r="DR1028" s="93"/>
      <c r="DS1028" s="93"/>
      <c r="DT1028" s="93"/>
      <c r="DU1028" s="93"/>
      <c r="DV1028" s="93"/>
      <c r="DW1028" s="93"/>
      <c r="DX1028" s="93"/>
      <c r="DY1028" s="93"/>
      <c r="DZ1028" s="93"/>
      <c r="EA1028" s="93"/>
      <c r="EB1028" s="93"/>
      <c r="EC1028" s="93"/>
      <c r="ED1028" s="93"/>
      <c r="EE1028" s="93"/>
      <c r="EF1028" s="93"/>
      <c r="EG1028" s="93"/>
      <c r="EH1028" s="93"/>
      <c r="EI1028" s="93"/>
      <c r="EJ1028" s="93"/>
      <c r="EK1028" s="93"/>
      <c r="EL1028" s="93"/>
      <c r="EM1028" s="93"/>
      <c r="EN1028" s="93"/>
      <c r="EO1028" s="93"/>
      <c r="EP1028" s="93"/>
      <c r="EQ1028" s="93"/>
      <c r="ER1028" s="93"/>
      <c r="ES1028" s="93"/>
      <c r="ET1028" s="93"/>
      <c r="EU1028" s="93"/>
      <c r="EV1028" s="93"/>
      <c r="EW1028" s="93"/>
      <c r="EX1028" s="93"/>
      <c r="EY1028" s="93"/>
      <c r="EZ1028" s="93"/>
      <c r="FA1028" s="93"/>
      <c r="FB1028" s="93"/>
      <c r="FC1028" s="93"/>
      <c r="FD1028" s="93"/>
      <c r="FE1028" s="93"/>
      <c r="FF1028" s="93"/>
      <c r="FG1028" s="93"/>
      <c r="FH1028" s="93"/>
      <c r="FI1028" s="93"/>
      <c r="FJ1028" s="93"/>
      <c r="FK1028" s="93"/>
      <c r="FL1028" s="93"/>
      <c r="FM1028" s="93"/>
      <c r="FN1028" s="93"/>
      <c r="FO1028" s="93"/>
      <c r="FP1028" s="93"/>
      <c r="FQ1028" s="93"/>
      <c r="FR1028" s="93"/>
      <c r="FS1028" s="93"/>
      <c r="FT1028" s="93"/>
      <c r="FU1028" s="93"/>
      <c r="FV1028" s="93"/>
      <c r="FW1028" s="93"/>
      <c r="FX1028" s="93"/>
      <c r="FY1028" s="93"/>
      <c r="FZ1028" s="93"/>
      <c r="GA1028" s="93"/>
      <c r="GB1028" s="93"/>
      <c r="GC1028" s="93"/>
      <c r="GD1028" s="93"/>
      <c r="GE1028" s="93"/>
      <c r="GF1028" s="93"/>
      <c r="GG1028" s="93"/>
      <c r="GH1028" s="93"/>
      <c r="GI1028" s="93"/>
      <c r="GJ1028" s="93"/>
      <c r="GK1028" s="93"/>
      <c r="GL1028" s="93"/>
      <c r="GM1028" s="93"/>
      <c r="GN1028" s="93"/>
      <c r="GO1028" s="93"/>
      <c r="GP1028" s="93"/>
      <c r="GQ1028" s="93"/>
      <c r="GR1028" s="93"/>
      <c r="GS1028" s="93"/>
      <c r="GT1028" s="93"/>
      <c r="GU1028" s="93"/>
      <c r="GV1028" s="93"/>
      <c r="GW1028" s="93"/>
      <c r="GX1028" s="93"/>
      <c r="GY1028" s="93"/>
      <c r="GZ1028" s="93"/>
      <c r="HA1028" s="93"/>
      <c r="HB1028" s="93"/>
      <c r="HC1028" s="93"/>
      <c r="HD1028" s="93"/>
      <c r="HE1028" s="93"/>
      <c r="HF1028" s="93"/>
      <c r="HG1028" s="93"/>
      <c r="HH1028" s="93"/>
      <c r="HI1028" s="93"/>
      <c r="HJ1028" s="93"/>
      <c r="HK1028" s="93"/>
      <c r="HL1028" s="93"/>
      <c r="HM1028" s="93"/>
      <c r="HN1028" s="93"/>
      <c r="HO1028" s="93"/>
      <c r="HP1028" s="93"/>
      <c r="HQ1028" s="93"/>
      <c r="HR1028" s="93"/>
      <c r="HS1028" s="93"/>
      <c r="HT1028" s="93"/>
      <c r="HU1028" s="93"/>
      <c r="HV1028" s="93"/>
      <c r="HW1028" s="93"/>
      <c r="HX1028" s="93"/>
      <c r="HY1028" s="93"/>
      <c r="HZ1028" s="93"/>
      <c r="IA1028" s="93"/>
      <c r="IB1028" s="93"/>
      <c r="IC1028" s="93"/>
      <c r="ID1028" s="93"/>
      <c r="IE1028" s="93"/>
      <c r="IF1028" s="93"/>
      <c r="IG1028" s="93"/>
      <c r="IH1028" s="93"/>
      <c r="II1028" s="93"/>
      <c r="IJ1028" s="93"/>
      <c r="IK1028" s="93"/>
      <c r="IL1028" s="93"/>
      <c r="IM1028" s="93"/>
      <c r="IN1028" s="93"/>
      <c r="IO1028" s="93"/>
      <c r="IP1028" s="93"/>
      <c r="IQ1028" s="93"/>
      <c r="IR1028" s="93"/>
      <c r="IS1028" s="93"/>
      <c r="IT1028" s="93"/>
      <c r="IU1028" s="93"/>
      <c r="IV1028" s="93"/>
      <c r="IW1028" s="93"/>
      <c r="IX1028" s="93"/>
      <c r="IY1028" s="93"/>
      <c r="IZ1028" s="93"/>
      <c r="JA1028" s="93"/>
      <c r="JB1028" s="93"/>
      <c r="JC1028" s="93"/>
      <c r="JD1028" s="93"/>
      <c r="JE1028" s="93"/>
      <c r="JF1028" s="93"/>
      <c r="JG1028" s="93"/>
      <c r="JH1028" s="93"/>
      <c r="JI1028" s="93"/>
      <c r="JJ1028" s="93"/>
      <c r="JK1028" s="93"/>
      <c r="JL1028" s="93"/>
      <c r="JM1028" s="93"/>
      <c r="JN1028" s="93"/>
      <c r="JO1028" s="93"/>
      <c r="JP1028" s="93"/>
      <c r="JQ1028" s="93"/>
      <c r="JR1028" s="93"/>
      <c r="JS1028" s="93"/>
    </row>
    <row r="1029" spans="1:279" x14ac:dyDescent="0.25">
      <c r="A1029" s="93"/>
      <c r="B1029" s="93"/>
      <c r="C1029" s="93"/>
      <c r="D1029" s="93"/>
      <c r="E1029" s="94"/>
      <c r="F1029" s="191"/>
      <c r="G1029" s="95"/>
      <c r="H1029" s="191"/>
      <c r="I1029" s="191"/>
      <c r="J1029" s="96"/>
      <c r="K1029" s="93"/>
      <c r="L1029" s="93"/>
      <c r="M1029" s="93"/>
      <c r="N1029" s="93"/>
      <c r="O1029" s="93"/>
      <c r="P1029" s="93"/>
      <c r="Q1029" s="93"/>
      <c r="R1029" s="93"/>
      <c r="S1029" s="93"/>
      <c r="T1029" s="93"/>
      <c r="U1029" s="93"/>
      <c r="V1029" s="93"/>
      <c r="W1029" s="93"/>
      <c r="X1029" s="93"/>
      <c r="Y1029" s="93"/>
      <c r="Z1029" s="93"/>
      <c r="AA1029" s="93"/>
      <c r="AB1029" s="93"/>
      <c r="AC1029" s="93"/>
      <c r="AD1029" s="93"/>
      <c r="AE1029" s="93"/>
      <c r="AF1029" s="93"/>
      <c r="AG1029" s="93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3"/>
      <c r="BL1029" s="93"/>
      <c r="BM1029" s="93"/>
      <c r="BN1029" s="93"/>
      <c r="BO1029" s="93"/>
      <c r="BP1029" s="93"/>
      <c r="BQ1029" s="93"/>
      <c r="BR1029" s="93"/>
      <c r="BS1029" s="93"/>
      <c r="BT1029" s="93"/>
      <c r="BU1029" s="93"/>
      <c r="BV1029" s="93"/>
      <c r="BW1029" s="93"/>
      <c r="BX1029" s="93"/>
      <c r="BY1029" s="93"/>
      <c r="BZ1029" s="93"/>
      <c r="CA1029" s="93"/>
      <c r="CB1029" s="93"/>
      <c r="CC1029" s="93"/>
      <c r="CD1029" s="93"/>
      <c r="CE1029" s="93"/>
      <c r="CF1029" s="93"/>
      <c r="CG1029" s="93"/>
      <c r="CH1029" s="93"/>
      <c r="CI1029" s="93"/>
      <c r="CJ1029" s="93"/>
      <c r="CK1029" s="93"/>
      <c r="CL1029" s="93"/>
      <c r="CM1029" s="93"/>
      <c r="CN1029" s="93"/>
      <c r="CO1029" s="93"/>
      <c r="CP1029" s="93"/>
      <c r="CQ1029" s="93"/>
      <c r="CR1029" s="93"/>
      <c r="CS1029" s="93"/>
      <c r="CT1029" s="93"/>
      <c r="CU1029" s="93"/>
      <c r="CV1029" s="93"/>
      <c r="CW1029" s="93"/>
      <c r="CX1029" s="93"/>
      <c r="CY1029" s="93"/>
      <c r="CZ1029" s="93"/>
      <c r="DA1029" s="93"/>
      <c r="DB1029" s="93"/>
      <c r="DC1029" s="93"/>
      <c r="DD1029" s="93"/>
      <c r="DE1029" s="93"/>
      <c r="DF1029" s="93"/>
      <c r="DG1029" s="93"/>
      <c r="DH1029" s="93"/>
      <c r="DI1029" s="93"/>
      <c r="DJ1029" s="93"/>
      <c r="DK1029" s="93"/>
      <c r="DL1029" s="93"/>
      <c r="DM1029" s="93"/>
      <c r="DN1029" s="93"/>
      <c r="DO1029" s="93"/>
      <c r="DP1029" s="93"/>
      <c r="DQ1029" s="93"/>
      <c r="DR1029" s="93"/>
      <c r="DS1029" s="93"/>
      <c r="DT1029" s="93"/>
      <c r="DU1029" s="93"/>
      <c r="DV1029" s="93"/>
      <c r="DW1029" s="93"/>
      <c r="DX1029" s="93"/>
      <c r="DY1029" s="93"/>
      <c r="DZ1029" s="93"/>
      <c r="EA1029" s="93"/>
      <c r="EB1029" s="93"/>
      <c r="EC1029" s="93"/>
      <c r="ED1029" s="93"/>
      <c r="EE1029" s="93"/>
      <c r="EF1029" s="93"/>
      <c r="EG1029" s="93"/>
      <c r="EH1029" s="93"/>
      <c r="EI1029" s="93"/>
      <c r="EJ1029" s="93"/>
      <c r="EK1029" s="93"/>
      <c r="EL1029" s="93"/>
      <c r="EM1029" s="93"/>
      <c r="EN1029" s="93"/>
      <c r="EO1029" s="93"/>
      <c r="EP1029" s="93"/>
      <c r="EQ1029" s="93"/>
      <c r="ER1029" s="93"/>
      <c r="ES1029" s="93"/>
      <c r="ET1029" s="93"/>
      <c r="EU1029" s="93"/>
      <c r="EV1029" s="93"/>
      <c r="EW1029" s="93"/>
      <c r="EX1029" s="93"/>
      <c r="EY1029" s="93"/>
      <c r="EZ1029" s="93"/>
      <c r="FA1029" s="93"/>
      <c r="FB1029" s="93"/>
      <c r="FC1029" s="93"/>
      <c r="FD1029" s="93"/>
      <c r="FE1029" s="93"/>
      <c r="FF1029" s="93"/>
      <c r="FG1029" s="93"/>
      <c r="FH1029" s="93"/>
      <c r="FI1029" s="93"/>
      <c r="FJ1029" s="93"/>
      <c r="FK1029" s="93"/>
      <c r="FL1029" s="93"/>
      <c r="FM1029" s="93"/>
      <c r="FN1029" s="93"/>
      <c r="FO1029" s="93"/>
      <c r="FP1029" s="93"/>
      <c r="FQ1029" s="93"/>
      <c r="FR1029" s="93"/>
      <c r="FS1029" s="93"/>
      <c r="FT1029" s="93"/>
      <c r="FU1029" s="93"/>
      <c r="FV1029" s="93"/>
      <c r="FW1029" s="93"/>
      <c r="FX1029" s="93"/>
      <c r="FY1029" s="93"/>
      <c r="FZ1029" s="93"/>
      <c r="GA1029" s="93"/>
      <c r="GB1029" s="93"/>
      <c r="GC1029" s="93"/>
      <c r="GD1029" s="93"/>
      <c r="GE1029" s="93"/>
      <c r="GF1029" s="93"/>
      <c r="GG1029" s="93"/>
      <c r="GH1029" s="93"/>
      <c r="GI1029" s="93"/>
      <c r="GJ1029" s="93"/>
      <c r="GK1029" s="93"/>
      <c r="GL1029" s="93"/>
      <c r="GM1029" s="93"/>
      <c r="GN1029" s="93"/>
      <c r="GO1029" s="93"/>
      <c r="GP1029" s="93"/>
      <c r="GQ1029" s="93"/>
      <c r="GR1029" s="93"/>
      <c r="GS1029" s="93"/>
      <c r="GT1029" s="93"/>
      <c r="GU1029" s="93"/>
      <c r="GV1029" s="93"/>
      <c r="GW1029" s="93"/>
      <c r="GX1029" s="93"/>
      <c r="GY1029" s="93"/>
      <c r="GZ1029" s="93"/>
      <c r="HA1029" s="93"/>
      <c r="HB1029" s="93"/>
      <c r="HC1029" s="93"/>
      <c r="HD1029" s="93"/>
      <c r="HE1029" s="93"/>
      <c r="HF1029" s="93"/>
      <c r="HG1029" s="93"/>
      <c r="HH1029" s="93"/>
      <c r="HI1029" s="93"/>
      <c r="HJ1029" s="93"/>
      <c r="HK1029" s="93"/>
      <c r="HL1029" s="93"/>
      <c r="HM1029" s="93"/>
      <c r="HN1029" s="93"/>
      <c r="HO1029" s="93"/>
      <c r="HP1029" s="93"/>
      <c r="HQ1029" s="93"/>
      <c r="HR1029" s="93"/>
      <c r="HS1029" s="93"/>
      <c r="HT1029" s="93"/>
      <c r="HU1029" s="93"/>
      <c r="HV1029" s="93"/>
      <c r="HW1029" s="93"/>
      <c r="HX1029" s="93"/>
      <c r="HY1029" s="93"/>
      <c r="HZ1029" s="93"/>
      <c r="IA1029" s="93"/>
      <c r="IB1029" s="93"/>
      <c r="IC1029" s="93"/>
      <c r="ID1029" s="93"/>
      <c r="IE1029" s="93"/>
      <c r="IF1029" s="93"/>
      <c r="IG1029" s="93"/>
      <c r="IH1029" s="93"/>
      <c r="II1029" s="93"/>
      <c r="IJ1029" s="93"/>
      <c r="IK1029" s="93"/>
      <c r="IL1029" s="93"/>
      <c r="IM1029" s="93"/>
      <c r="IN1029" s="93"/>
      <c r="IO1029" s="93"/>
      <c r="IP1029" s="93"/>
      <c r="IQ1029" s="93"/>
      <c r="IR1029" s="93"/>
      <c r="IS1029" s="93"/>
      <c r="IT1029" s="93"/>
      <c r="IU1029" s="93"/>
      <c r="IV1029" s="93"/>
      <c r="IW1029" s="93"/>
      <c r="IX1029" s="93"/>
      <c r="IY1029" s="93"/>
      <c r="IZ1029" s="93"/>
      <c r="JA1029" s="93"/>
      <c r="JB1029" s="93"/>
      <c r="JC1029" s="93"/>
      <c r="JD1029" s="93"/>
      <c r="JE1029" s="93"/>
      <c r="JF1029" s="93"/>
      <c r="JG1029" s="93"/>
      <c r="JH1029" s="93"/>
      <c r="JI1029" s="93"/>
      <c r="JJ1029" s="93"/>
      <c r="JK1029" s="93"/>
      <c r="JL1029" s="93"/>
      <c r="JM1029" s="93"/>
      <c r="JN1029" s="93"/>
      <c r="JO1029" s="93"/>
      <c r="JP1029" s="93"/>
      <c r="JQ1029" s="93"/>
      <c r="JR1029" s="93"/>
      <c r="JS1029" s="93"/>
    </row>
    <row r="1030" spans="1:279" x14ac:dyDescent="0.25">
      <c r="A1030" s="93"/>
      <c r="B1030" s="93"/>
      <c r="C1030" s="93"/>
      <c r="D1030" s="93"/>
      <c r="E1030" s="94"/>
      <c r="F1030" s="191"/>
      <c r="G1030" s="95"/>
      <c r="H1030" s="191"/>
      <c r="I1030" s="191"/>
      <c r="J1030" s="96"/>
      <c r="K1030" s="93"/>
      <c r="L1030" s="93"/>
      <c r="M1030" s="93"/>
      <c r="N1030" s="93"/>
      <c r="O1030" s="93"/>
      <c r="P1030" s="93"/>
      <c r="Q1030" s="93"/>
      <c r="R1030" s="93"/>
      <c r="S1030" s="93"/>
      <c r="T1030" s="93"/>
      <c r="U1030" s="93"/>
      <c r="V1030" s="93"/>
      <c r="W1030" s="93"/>
      <c r="X1030" s="93"/>
      <c r="Y1030" s="93"/>
      <c r="Z1030" s="93"/>
      <c r="AA1030" s="93"/>
      <c r="AB1030" s="93"/>
      <c r="AC1030" s="93"/>
      <c r="AD1030" s="93"/>
      <c r="AE1030" s="93"/>
      <c r="AF1030" s="93"/>
      <c r="AG1030" s="93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3"/>
      <c r="BL1030" s="93"/>
      <c r="BM1030" s="93"/>
      <c r="BN1030" s="93"/>
      <c r="BO1030" s="93"/>
      <c r="BP1030" s="93"/>
      <c r="BQ1030" s="93"/>
      <c r="BR1030" s="93"/>
      <c r="BS1030" s="93"/>
      <c r="BT1030" s="93"/>
      <c r="BU1030" s="93"/>
      <c r="BV1030" s="93"/>
      <c r="BW1030" s="93"/>
      <c r="BX1030" s="93"/>
      <c r="BY1030" s="93"/>
      <c r="BZ1030" s="93"/>
      <c r="CA1030" s="93"/>
      <c r="CB1030" s="93"/>
      <c r="CC1030" s="93"/>
      <c r="CD1030" s="93"/>
      <c r="CE1030" s="93"/>
      <c r="CF1030" s="93"/>
      <c r="CG1030" s="93"/>
      <c r="CH1030" s="93"/>
      <c r="CI1030" s="93"/>
      <c r="CJ1030" s="93"/>
      <c r="CK1030" s="93"/>
      <c r="CL1030" s="93"/>
      <c r="CM1030" s="93"/>
      <c r="CN1030" s="93"/>
      <c r="CO1030" s="93"/>
      <c r="CP1030" s="93"/>
      <c r="CQ1030" s="93"/>
      <c r="CR1030" s="93"/>
      <c r="CS1030" s="93"/>
      <c r="CT1030" s="93"/>
      <c r="CU1030" s="93"/>
      <c r="CV1030" s="93"/>
      <c r="CW1030" s="93"/>
      <c r="CX1030" s="93"/>
      <c r="CY1030" s="93"/>
      <c r="CZ1030" s="93"/>
      <c r="DA1030" s="93"/>
      <c r="DB1030" s="93"/>
      <c r="DC1030" s="93"/>
      <c r="DD1030" s="93"/>
      <c r="DE1030" s="93"/>
      <c r="DF1030" s="93"/>
      <c r="DG1030" s="93"/>
      <c r="DH1030" s="93"/>
      <c r="DI1030" s="93"/>
      <c r="DJ1030" s="93"/>
      <c r="DK1030" s="93"/>
      <c r="DL1030" s="93"/>
      <c r="DM1030" s="93"/>
      <c r="DN1030" s="93"/>
      <c r="DO1030" s="93"/>
      <c r="DP1030" s="93"/>
      <c r="DQ1030" s="93"/>
      <c r="DR1030" s="93"/>
      <c r="DS1030" s="93"/>
      <c r="DT1030" s="93"/>
      <c r="DU1030" s="93"/>
      <c r="DV1030" s="93"/>
      <c r="DW1030" s="93"/>
      <c r="DX1030" s="93"/>
      <c r="DY1030" s="93"/>
      <c r="DZ1030" s="93"/>
      <c r="EA1030" s="93"/>
      <c r="EB1030" s="93"/>
      <c r="EC1030" s="93"/>
      <c r="ED1030" s="93"/>
      <c r="EE1030" s="93"/>
      <c r="EF1030" s="93"/>
      <c r="EG1030" s="93"/>
      <c r="EH1030" s="93"/>
      <c r="EI1030" s="93"/>
      <c r="EJ1030" s="93"/>
      <c r="EK1030" s="93"/>
      <c r="EL1030" s="93"/>
      <c r="EM1030" s="93"/>
      <c r="EN1030" s="93"/>
      <c r="EO1030" s="93"/>
      <c r="EP1030" s="93"/>
      <c r="EQ1030" s="93"/>
      <c r="ER1030" s="93"/>
      <c r="ES1030" s="93"/>
      <c r="ET1030" s="93"/>
      <c r="EU1030" s="93"/>
      <c r="EV1030" s="93"/>
      <c r="EW1030" s="93"/>
      <c r="EX1030" s="93"/>
      <c r="EY1030" s="93"/>
      <c r="EZ1030" s="93"/>
      <c r="FA1030" s="93"/>
      <c r="FB1030" s="93"/>
      <c r="FC1030" s="93"/>
      <c r="FD1030" s="93"/>
      <c r="FE1030" s="93"/>
      <c r="FF1030" s="93"/>
      <c r="FG1030" s="93"/>
      <c r="FH1030" s="93"/>
      <c r="FI1030" s="93"/>
      <c r="FJ1030" s="93"/>
      <c r="FK1030" s="93"/>
      <c r="FL1030" s="93"/>
      <c r="FM1030" s="93"/>
      <c r="FN1030" s="93"/>
      <c r="FO1030" s="93"/>
      <c r="FP1030" s="93"/>
      <c r="FQ1030" s="93"/>
      <c r="FR1030" s="93"/>
      <c r="FS1030" s="93"/>
      <c r="FT1030" s="93"/>
      <c r="FU1030" s="93"/>
      <c r="FV1030" s="93"/>
      <c r="FW1030" s="93"/>
      <c r="FX1030" s="93"/>
      <c r="FY1030" s="93"/>
      <c r="FZ1030" s="93"/>
      <c r="GA1030" s="93"/>
      <c r="GB1030" s="93"/>
      <c r="GC1030" s="93"/>
      <c r="GD1030" s="93"/>
      <c r="GE1030" s="93"/>
      <c r="GF1030" s="93"/>
      <c r="GG1030" s="93"/>
      <c r="GH1030" s="93"/>
      <c r="GI1030" s="93"/>
      <c r="GJ1030" s="93"/>
      <c r="GK1030" s="93"/>
      <c r="GL1030" s="93"/>
      <c r="GM1030" s="93"/>
      <c r="GN1030" s="93"/>
      <c r="GO1030" s="93"/>
      <c r="GP1030" s="93"/>
      <c r="GQ1030" s="93"/>
      <c r="GR1030" s="93"/>
      <c r="GS1030" s="93"/>
      <c r="GT1030" s="93"/>
      <c r="GU1030" s="93"/>
      <c r="GV1030" s="93"/>
      <c r="GW1030" s="93"/>
      <c r="GX1030" s="93"/>
      <c r="GY1030" s="93"/>
      <c r="GZ1030" s="93"/>
      <c r="HA1030" s="93"/>
      <c r="HB1030" s="93"/>
      <c r="HC1030" s="93"/>
      <c r="HD1030" s="93"/>
      <c r="HE1030" s="93"/>
      <c r="HF1030" s="93"/>
      <c r="HG1030" s="93"/>
      <c r="HH1030" s="93"/>
      <c r="HI1030" s="93"/>
      <c r="HJ1030" s="93"/>
      <c r="HK1030" s="93"/>
      <c r="HL1030" s="93"/>
      <c r="HM1030" s="93"/>
      <c r="HN1030" s="93"/>
      <c r="HO1030" s="93"/>
      <c r="HP1030" s="93"/>
      <c r="HQ1030" s="93"/>
      <c r="HR1030" s="93"/>
      <c r="HS1030" s="93"/>
      <c r="HT1030" s="93"/>
      <c r="HU1030" s="93"/>
      <c r="HV1030" s="93"/>
      <c r="HW1030" s="93"/>
      <c r="HX1030" s="93"/>
      <c r="HY1030" s="93"/>
      <c r="HZ1030" s="93"/>
      <c r="IA1030" s="93"/>
      <c r="IB1030" s="93"/>
      <c r="IC1030" s="93"/>
      <c r="ID1030" s="93"/>
      <c r="IE1030" s="93"/>
      <c r="IF1030" s="93"/>
      <c r="IG1030" s="93"/>
      <c r="IH1030" s="93"/>
      <c r="II1030" s="93"/>
      <c r="IJ1030" s="93"/>
      <c r="IK1030" s="93"/>
      <c r="IL1030" s="93"/>
      <c r="IM1030" s="93"/>
      <c r="IN1030" s="93"/>
      <c r="IO1030" s="93"/>
      <c r="IP1030" s="93"/>
      <c r="IQ1030" s="93"/>
      <c r="IR1030" s="93"/>
      <c r="IS1030" s="93"/>
      <c r="IT1030" s="93"/>
      <c r="IU1030" s="93"/>
      <c r="IV1030" s="93"/>
      <c r="IW1030" s="93"/>
      <c r="IX1030" s="93"/>
      <c r="IY1030" s="93"/>
      <c r="IZ1030" s="93"/>
      <c r="JA1030" s="93"/>
      <c r="JB1030" s="93"/>
      <c r="JC1030" s="93"/>
      <c r="JD1030" s="93"/>
      <c r="JE1030" s="93"/>
      <c r="JF1030" s="93"/>
      <c r="JG1030" s="93"/>
      <c r="JH1030" s="93"/>
      <c r="JI1030" s="93"/>
      <c r="JJ1030" s="93"/>
      <c r="JK1030" s="93"/>
      <c r="JL1030" s="93"/>
      <c r="JM1030" s="93"/>
      <c r="JN1030" s="93"/>
      <c r="JO1030" s="93"/>
      <c r="JP1030" s="93"/>
      <c r="JQ1030" s="93"/>
      <c r="JR1030" s="93"/>
      <c r="JS1030" s="93"/>
    </row>
    <row r="1031" spans="1:279" x14ac:dyDescent="0.25">
      <c r="A1031" s="93"/>
      <c r="B1031" s="93"/>
      <c r="C1031" s="93"/>
      <c r="D1031" s="93"/>
      <c r="E1031" s="94"/>
      <c r="F1031" s="191"/>
      <c r="G1031" s="95"/>
      <c r="H1031" s="191"/>
      <c r="I1031" s="191"/>
      <c r="J1031" s="96"/>
      <c r="K1031" s="93"/>
      <c r="L1031" s="93"/>
      <c r="M1031" s="93"/>
      <c r="N1031" s="93"/>
      <c r="O1031" s="93"/>
      <c r="P1031" s="93"/>
      <c r="Q1031" s="93"/>
      <c r="R1031" s="93"/>
      <c r="S1031" s="93"/>
      <c r="T1031" s="93"/>
      <c r="U1031" s="93"/>
      <c r="V1031" s="93"/>
      <c r="W1031" s="93"/>
      <c r="X1031" s="93"/>
      <c r="Y1031" s="93"/>
      <c r="Z1031" s="93"/>
      <c r="AA1031" s="93"/>
      <c r="AB1031" s="93"/>
      <c r="AC1031" s="93"/>
      <c r="AD1031" s="93"/>
      <c r="AE1031" s="93"/>
      <c r="AF1031" s="93"/>
      <c r="AG1031" s="93"/>
      <c r="AH1031" s="93"/>
      <c r="AI1031" s="93"/>
      <c r="AJ1031" s="93"/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3"/>
      <c r="BL1031" s="93"/>
      <c r="BM1031" s="93"/>
      <c r="BN1031" s="93"/>
      <c r="BO1031" s="93"/>
      <c r="BP1031" s="93"/>
      <c r="BQ1031" s="93"/>
      <c r="BR1031" s="93"/>
      <c r="BS1031" s="93"/>
      <c r="BT1031" s="93"/>
      <c r="BU1031" s="93"/>
      <c r="BV1031" s="93"/>
      <c r="BW1031" s="93"/>
      <c r="BX1031" s="93"/>
      <c r="BY1031" s="93"/>
      <c r="BZ1031" s="93"/>
      <c r="CA1031" s="93"/>
      <c r="CB1031" s="93"/>
      <c r="CC1031" s="93"/>
      <c r="CD1031" s="93"/>
      <c r="CE1031" s="93"/>
      <c r="CF1031" s="93"/>
      <c r="CG1031" s="93"/>
      <c r="CH1031" s="93"/>
      <c r="CI1031" s="93"/>
      <c r="CJ1031" s="93"/>
      <c r="CK1031" s="93"/>
      <c r="CL1031" s="93"/>
      <c r="CM1031" s="93"/>
      <c r="CN1031" s="93"/>
      <c r="CO1031" s="93"/>
      <c r="CP1031" s="93"/>
      <c r="CQ1031" s="93"/>
      <c r="CR1031" s="93"/>
      <c r="CS1031" s="93"/>
      <c r="CT1031" s="93"/>
      <c r="CU1031" s="93"/>
      <c r="CV1031" s="93"/>
      <c r="CW1031" s="93"/>
      <c r="CX1031" s="93"/>
      <c r="CY1031" s="93"/>
      <c r="CZ1031" s="93"/>
      <c r="DA1031" s="93"/>
      <c r="DB1031" s="93"/>
      <c r="DC1031" s="93"/>
      <c r="DD1031" s="93"/>
      <c r="DE1031" s="93"/>
      <c r="DF1031" s="93"/>
      <c r="DG1031" s="93"/>
      <c r="DH1031" s="93"/>
      <c r="DI1031" s="93"/>
      <c r="DJ1031" s="93"/>
      <c r="DK1031" s="93"/>
      <c r="DL1031" s="93"/>
      <c r="DM1031" s="93"/>
      <c r="DN1031" s="93"/>
      <c r="DO1031" s="93"/>
      <c r="DP1031" s="93"/>
      <c r="DQ1031" s="93"/>
      <c r="DR1031" s="93"/>
      <c r="DS1031" s="93"/>
      <c r="DT1031" s="93"/>
      <c r="DU1031" s="93"/>
      <c r="DV1031" s="93"/>
      <c r="DW1031" s="93"/>
      <c r="DX1031" s="93"/>
      <c r="DY1031" s="93"/>
      <c r="DZ1031" s="93"/>
      <c r="EA1031" s="93"/>
      <c r="EB1031" s="93"/>
      <c r="EC1031" s="93"/>
      <c r="ED1031" s="93"/>
      <c r="EE1031" s="93"/>
      <c r="EF1031" s="93"/>
      <c r="EG1031" s="93"/>
      <c r="EH1031" s="93"/>
      <c r="EI1031" s="93"/>
      <c r="EJ1031" s="93"/>
      <c r="EK1031" s="93"/>
      <c r="EL1031" s="93"/>
      <c r="EM1031" s="93"/>
      <c r="EN1031" s="93"/>
      <c r="EO1031" s="93"/>
      <c r="EP1031" s="93"/>
      <c r="EQ1031" s="93"/>
      <c r="ER1031" s="93"/>
      <c r="ES1031" s="93"/>
      <c r="ET1031" s="93"/>
      <c r="EU1031" s="93"/>
      <c r="EV1031" s="93"/>
      <c r="EW1031" s="93"/>
      <c r="EX1031" s="93"/>
      <c r="EY1031" s="93"/>
      <c r="EZ1031" s="93"/>
      <c r="FA1031" s="93"/>
      <c r="FB1031" s="93"/>
      <c r="FC1031" s="93"/>
      <c r="FD1031" s="93"/>
      <c r="FE1031" s="93"/>
      <c r="FF1031" s="93"/>
      <c r="FG1031" s="93"/>
      <c r="FH1031" s="93"/>
      <c r="FI1031" s="93"/>
      <c r="FJ1031" s="93"/>
      <c r="FK1031" s="93"/>
      <c r="FL1031" s="93"/>
      <c r="FM1031" s="93"/>
      <c r="FN1031" s="93"/>
      <c r="FO1031" s="93"/>
      <c r="FP1031" s="93"/>
      <c r="FQ1031" s="93"/>
      <c r="FR1031" s="93"/>
      <c r="FS1031" s="93"/>
      <c r="FT1031" s="93"/>
      <c r="FU1031" s="93"/>
      <c r="FV1031" s="93"/>
      <c r="FW1031" s="93"/>
      <c r="FX1031" s="93"/>
      <c r="FY1031" s="93"/>
      <c r="FZ1031" s="93"/>
      <c r="GA1031" s="93"/>
      <c r="GB1031" s="93"/>
      <c r="GC1031" s="93"/>
      <c r="GD1031" s="93"/>
      <c r="GE1031" s="93"/>
      <c r="GF1031" s="93"/>
      <c r="GG1031" s="93"/>
      <c r="GH1031" s="93"/>
      <c r="GI1031" s="93"/>
      <c r="GJ1031" s="93"/>
      <c r="GK1031" s="93"/>
      <c r="GL1031" s="93"/>
      <c r="GM1031" s="93"/>
      <c r="GN1031" s="93"/>
      <c r="GO1031" s="93"/>
      <c r="GP1031" s="93"/>
      <c r="GQ1031" s="93"/>
      <c r="GR1031" s="93"/>
      <c r="GS1031" s="93"/>
      <c r="GT1031" s="93"/>
      <c r="GU1031" s="93"/>
      <c r="GV1031" s="93"/>
      <c r="GW1031" s="93"/>
      <c r="GX1031" s="93"/>
      <c r="GY1031" s="93"/>
      <c r="GZ1031" s="93"/>
      <c r="HA1031" s="93"/>
      <c r="HB1031" s="93"/>
      <c r="HC1031" s="93"/>
      <c r="HD1031" s="93"/>
      <c r="HE1031" s="93"/>
      <c r="HF1031" s="93"/>
      <c r="HG1031" s="93"/>
      <c r="HH1031" s="93"/>
      <c r="HI1031" s="93"/>
      <c r="HJ1031" s="93"/>
      <c r="HK1031" s="93"/>
      <c r="HL1031" s="93"/>
      <c r="HM1031" s="93"/>
      <c r="HN1031" s="93"/>
      <c r="HO1031" s="93"/>
      <c r="HP1031" s="93"/>
      <c r="HQ1031" s="93"/>
      <c r="HR1031" s="93"/>
      <c r="HS1031" s="93"/>
      <c r="HT1031" s="93"/>
      <c r="HU1031" s="93"/>
      <c r="HV1031" s="93"/>
      <c r="HW1031" s="93"/>
      <c r="HX1031" s="93"/>
      <c r="HY1031" s="93"/>
      <c r="HZ1031" s="93"/>
      <c r="IA1031" s="93"/>
      <c r="IB1031" s="93"/>
      <c r="IC1031" s="93"/>
      <c r="ID1031" s="93"/>
      <c r="IE1031" s="93"/>
      <c r="IF1031" s="93"/>
      <c r="IG1031" s="93"/>
      <c r="IH1031" s="93"/>
      <c r="II1031" s="93"/>
      <c r="IJ1031" s="93"/>
      <c r="IK1031" s="93"/>
      <c r="IL1031" s="93"/>
      <c r="IM1031" s="93"/>
      <c r="IN1031" s="93"/>
      <c r="IO1031" s="93"/>
      <c r="IP1031" s="93"/>
      <c r="IQ1031" s="93"/>
      <c r="IR1031" s="93"/>
      <c r="IS1031" s="93"/>
      <c r="IT1031" s="93"/>
      <c r="IU1031" s="93"/>
      <c r="IV1031" s="93"/>
      <c r="IW1031" s="93"/>
      <c r="IX1031" s="93"/>
      <c r="IY1031" s="93"/>
      <c r="IZ1031" s="93"/>
      <c r="JA1031" s="93"/>
      <c r="JB1031" s="93"/>
      <c r="JC1031" s="93"/>
      <c r="JD1031" s="93"/>
      <c r="JE1031" s="93"/>
      <c r="JF1031" s="93"/>
      <c r="JG1031" s="93"/>
      <c r="JH1031" s="93"/>
      <c r="JI1031" s="93"/>
      <c r="JJ1031" s="93"/>
      <c r="JK1031" s="93"/>
      <c r="JL1031" s="93"/>
      <c r="JM1031" s="93"/>
      <c r="JN1031" s="93"/>
      <c r="JO1031" s="93"/>
      <c r="JP1031" s="93"/>
      <c r="JQ1031" s="93"/>
      <c r="JR1031" s="93"/>
      <c r="JS1031" s="93"/>
    </row>
    <row r="1032" spans="1:279" x14ac:dyDescent="0.25">
      <c r="A1032" s="93"/>
      <c r="B1032" s="93"/>
      <c r="C1032" s="93"/>
      <c r="D1032" s="93"/>
      <c r="E1032" s="94"/>
      <c r="F1032" s="191"/>
      <c r="G1032" s="95"/>
      <c r="H1032" s="191"/>
      <c r="I1032" s="191"/>
      <c r="J1032" s="96"/>
      <c r="K1032" s="93"/>
      <c r="L1032" s="93"/>
      <c r="M1032" s="93"/>
      <c r="N1032" s="93"/>
      <c r="O1032" s="93"/>
      <c r="P1032" s="93"/>
      <c r="Q1032" s="93"/>
      <c r="R1032" s="93"/>
      <c r="S1032" s="93"/>
      <c r="T1032" s="93"/>
      <c r="U1032" s="93"/>
      <c r="V1032" s="93"/>
      <c r="W1032" s="93"/>
      <c r="X1032" s="93"/>
      <c r="Y1032" s="93"/>
      <c r="Z1032" s="93"/>
      <c r="AA1032" s="93"/>
      <c r="AB1032" s="93"/>
      <c r="AC1032" s="93"/>
      <c r="AD1032" s="93"/>
      <c r="AE1032" s="93"/>
      <c r="AF1032" s="93"/>
      <c r="AG1032" s="93"/>
      <c r="AH1032" s="93"/>
      <c r="AI1032" s="93"/>
      <c r="AJ1032" s="93"/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3"/>
      <c r="BL1032" s="93"/>
      <c r="BM1032" s="93"/>
      <c r="BN1032" s="93"/>
      <c r="BO1032" s="93"/>
      <c r="BP1032" s="93"/>
      <c r="BQ1032" s="93"/>
      <c r="BR1032" s="93"/>
      <c r="BS1032" s="93"/>
      <c r="BT1032" s="93"/>
      <c r="BU1032" s="93"/>
      <c r="BV1032" s="93"/>
      <c r="BW1032" s="93"/>
      <c r="BX1032" s="93"/>
      <c r="BY1032" s="93"/>
      <c r="BZ1032" s="93"/>
      <c r="CA1032" s="93"/>
      <c r="CB1032" s="93"/>
      <c r="CC1032" s="93"/>
      <c r="CD1032" s="93"/>
      <c r="CE1032" s="93"/>
      <c r="CF1032" s="93"/>
      <c r="CG1032" s="93"/>
      <c r="CH1032" s="93"/>
      <c r="CI1032" s="93"/>
      <c r="CJ1032" s="93"/>
      <c r="CK1032" s="93"/>
      <c r="CL1032" s="93"/>
      <c r="CM1032" s="93"/>
      <c r="CN1032" s="93"/>
      <c r="CO1032" s="93"/>
      <c r="CP1032" s="93"/>
      <c r="CQ1032" s="93"/>
      <c r="CR1032" s="93"/>
      <c r="CS1032" s="93"/>
      <c r="CT1032" s="93"/>
      <c r="CU1032" s="93"/>
      <c r="CV1032" s="93"/>
      <c r="CW1032" s="93"/>
      <c r="CX1032" s="93"/>
      <c r="CY1032" s="93"/>
      <c r="CZ1032" s="93"/>
      <c r="DA1032" s="93"/>
      <c r="DB1032" s="93"/>
      <c r="DC1032" s="93"/>
      <c r="DD1032" s="93"/>
      <c r="DE1032" s="93"/>
      <c r="DF1032" s="93"/>
      <c r="DG1032" s="93"/>
      <c r="DH1032" s="93"/>
      <c r="DI1032" s="93"/>
      <c r="DJ1032" s="93"/>
      <c r="DK1032" s="93"/>
      <c r="DL1032" s="93"/>
      <c r="DM1032" s="93"/>
      <c r="DN1032" s="93"/>
      <c r="DO1032" s="93"/>
      <c r="DP1032" s="93"/>
      <c r="DQ1032" s="93"/>
      <c r="DR1032" s="93"/>
      <c r="DS1032" s="93"/>
      <c r="DT1032" s="93"/>
      <c r="DU1032" s="93"/>
      <c r="DV1032" s="93"/>
      <c r="DW1032" s="93"/>
      <c r="DX1032" s="93"/>
      <c r="DY1032" s="93"/>
      <c r="DZ1032" s="93"/>
      <c r="EA1032" s="93"/>
      <c r="EB1032" s="93"/>
      <c r="EC1032" s="93"/>
      <c r="ED1032" s="93"/>
      <c r="EE1032" s="93"/>
      <c r="EF1032" s="93"/>
      <c r="EG1032" s="93"/>
      <c r="EH1032" s="93"/>
      <c r="EI1032" s="93"/>
      <c r="EJ1032" s="93"/>
      <c r="EK1032" s="93"/>
      <c r="EL1032" s="93"/>
      <c r="EM1032" s="93"/>
      <c r="EN1032" s="93"/>
      <c r="EO1032" s="93"/>
      <c r="EP1032" s="93"/>
      <c r="EQ1032" s="93"/>
      <c r="ER1032" s="93"/>
      <c r="ES1032" s="93"/>
      <c r="ET1032" s="93"/>
      <c r="EU1032" s="93"/>
      <c r="EV1032" s="93"/>
      <c r="EW1032" s="93"/>
      <c r="EX1032" s="93"/>
      <c r="EY1032" s="93"/>
      <c r="EZ1032" s="93"/>
      <c r="FA1032" s="93"/>
      <c r="FB1032" s="93"/>
      <c r="FC1032" s="93"/>
      <c r="FD1032" s="93"/>
      <c r="FE1032" s="93"/>
      <c r="FF1032" s="93"/>
      <c r="FG1032" s="93"/>
      <c r="FH1032" s="93"/>
      <c r="FI1032" s="93"/>
      <c r="FJ1032" s="93"/>
      <c r="FK1032" s="93"/>
      <c r="FL1032" s="93"/>
      <c r="FM1032" s="93"/>
      <c r="FN1032" s="93"/>
      <c r="FO1032" s="93"/>
      <c r="FP1032" s="93"/>
      <c r="FQ1032" s="93"/>
      <c r="FR1032" s="93"/>
      <c r="FS1032" s="93"/>
      <c r="FT1032" s="93"/>
      <c r="FU1032" s="93"/>
      <c r="FV1032" s="93"/>
      <c r="FW1032" s="93"/>
      <c r="FX1032" s="93"/>
      <c r="FY1032" s="93"/>
      <c r="FZ1032" s="93"/>
      <c r="GA1032" s="93"/>
      <c r="GB1032" s="93"/>
      <c r="GC1032" s="93"/>
      <c r="GD1032" s="93"/>
      <c r="GE1032" s="93"/>
      <c r="GF1032" s="93"/>
      <c r="GG1032" s="93"/>
      <c r="GH1032" s="93"/>
      <c r="GI1032" s="93"/>
      <c r="GJ1032" s="93"/>
      <c r="GK1032" s="93"/>
      <c r="GL1032" s="93"/>
      <c r="GM1032" s="93"/>
      <c r="GN1032" s="93"/>
      <c r="GO1032" s="93"/>
      <c r="GP1032" s="93"/>
      <c r="GQ1032" s="93"/>
      <c r="GR1032" s="93"/>
      <c r="GS1032" s="93"/>
      <c r="GT1032" s="93"/>
      <c r="GU1032" s="93"/>
      <c r="GV1032" s="93"/>
      <c r="GW1032" s="93"/>
      <c r="GX1032" s="93"/>
      <c r="GY1032" s="93"/>
      <c r="GZ1032" s="93"/>
      <c r="HA1032" s="93"/>
      <c r="HB1032" s="93"/>
      <c r="HC1032" s="93"/>
      <c r="HD1032" s="93"/>
      <c r="HE1032" s="93"/>
      <c r="HF1032" s="93"/>
      <c r="HG1032" s="93"/>
      <c r="HH1032" s="93"/>
      <c r="HI1032" s="93"/>
      <c r="HJ1032" s="93"/>
      <c r="HK1032" s="93"/>
      <c r="HL1032" s="93"/>
      <c r="HM1032" s="93"/>
      <c r="HN1032" s="93"/>
      <c r="HO1032" s="93"/>
      <c r="HP1032" s="93"/>
      <c r="HQ1032" s="93"/>
      <c r="HR1032" s="93"/>
      <c r="HS1032" s="93"/>
      <c r="HT1032" s="93"/>
      <c r="HU1032" s="93"/>
      <c r="HV1032" s="93"/>
      <c r="HW1032" s="93"/>
      <c r="HX1032" s="93"/>
      <c r="HY1032" s="93"/>
      <c r="HZ1032" s="93"/>
      <c r="IA1032" s="93"/>
      <c r="IB1032" s="93"/>
      <c r="IC1032" s="93"/>
      <c r="ID1032" s="93"/>
      <c r="IE1032" s="93"/>
      <c r="IF1032" s="93"/>
      <c r="IG1032" s="93"/>
      <c r="IH1032" s="93"/>
      <c r="II1032" s="93"/>
      <c r="IJ1032" s="93"/>
      <c r="IK1032" s="93"/>
      <c r="IL1032" s="93"/>
      <c r="IM1032" s="93"/>
      <c r="IN1032" s="93"/>
      <c r="IO1032" s="93"/>
      <c r="IP1032" s="93"/>
      <c r="IQ1032" s="93"/>
      <c r="IR1032" s="93"/>
      <c r="IS1032" s="93"/>
      <c r="IT1032" s="93"/>
      <c r="IU1032" s="93"/>
      <c r="IV1032" s="93"/>
      <c r="IW1032" s="93"/>
      <c r="IX1032" s="93"/>
      <c r="IY1032" s="93"/>
      <c r="IZ1032" s="93"/>
      <c r="JA1032" s="93"/>
      <c r="JB1032" s="93"/>
      <c r="JC1032" s="93"/>
      <c r="JD1032" s="93"/>
      <c r="JE1032" s="93"/>
      <c r="JF1032" s="93"/>
      <c r="JG1032" s="93"/>
      <c r="JH1032" s="93"/>
      <c r="JI1032" s="93"/>
      <c r="JJ1032" s="93"/>
      <c r="JK1032" s="93"/>
      <c r="JL1032" s="93"/>
      <c r="JM1032" s="93"/>
      <c r="JN1032" s="93"/>
      <c r="JO1032" s="93"/>
      <c r="JP1032" s="93"/>
      <c r="JQ1032" s="93"/>
      <c r="JR1032" s="93"/>
      <c r="JS1032" s="93"/>
    </row>
    <row r="1033" spans="1:279" x14ac:dyDescent="0.25">
      <c r="A1033" s="93"/>
      <c r="B1033" s="93"/>
      <c r="C1033" s="93"/>
      <c r="D1033" s="93"/>
      <c r="E1033" s="94"/>
      <c r="F1033" s="191"/>
      <c r="G1033" s="95"/>
      <c r="H1033" s="191"/>
      <c r="I1033" s="191"/>
      <c r="J1033" s="96"/>
      <c r="K1033" s="93"/>
      <c r="L1033" s="93"/>
      <c r="M1033" s="93"/>
      <c r="N1033" s="93"/>
      <c r="O1033" s="93"/>
      <c r="P1033" s="93"/>
      <c r="Q1033" s="93"/>
      <c r="R1033" s="93"/>
      <c r="S1033" s="93"/>
      <c r="T1033" s="93"/>
      <c r="U1033" s="93"/>
      <c r="V1033" s="93"/>
      <c r="W1033" s="93"/>
      <c r="X1033" s="93"/>
      <c r="Y1033" s="93"/>
      <c r="Z1033" s="93"/>
      <c r="AA1033" s="93"/>
      <c r="AB1033" s="93"/>
      <c r="AC1033" s="93"/>
      <c r="AD1033" s="93"/>
      <c r="AE1033" s="93"/>
      <c r="AF1033" s="93"/>
      <c r="AG1033" s="93"/>
      <c r="AH1033" s="93"/>
      <c r="AI1033" s="93"/>
      <c r="AJ1033" s="93"/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3"/>
      <c r="BL1033" s="93"/>
      <c r="BM1033" s="93"/>
      <c r="BN1033" s="93"/>
      <c r="BO1033" s="93"/>
      <c r="BP1033" s="93"/>
      <c r="BQ1033" s="93"/>
      <c r="BR1033" s="93"/>
      <c r="BS1033" s="93"/>
      <c r="BT1033" s="93"/>
      <c r="BU1033" s="93"/>
      <c r="BV1033" s="93"/>
      <c r="BW1033" s="93"/>
      <c r="BX1033" s="93"/>
      <c r="BY1033" s="93"/>
      <c r="BZ1033" s="93"/>
      <c r="CA1033" s="93"/>
      <c r="CB1033" s="93"/>
      <c r="CC1033" s="93"/>
      <c r="CD1033" s="93"/>
      <c r="CE1033" s="93"/>
      <c r="CF1033" s="93"/>
      <c r="CG1033" s="93"/>
      <c r="CH1033" s="93"/>
      <c r="CI1033" s="93"/>
      <c r="CJ1033" s="93"/>
      <c r="CK1033" s="93"/>
      <c r="CL1033" s="93"/>
      <c r="CM1033" s="93"/>
      <c r="CN1033" s="93"/>
      <c r="CO1033" s="93"/>
      <c r="CP1033" s="93"/>
      <c r="CQ1033" s="93"/>
      <c r="CR1033" s="93"/>
      <c r="CS1033" s="93"/>
      <c r="CT1033" s="93"/>
      <c r="CU1033" s="93"/>
      <c r="CV1033" s="93"/>
      <c r="CW1033" s="93"/>
      <c r="CX1033" s="93"/>
      <c r="CY1033" s="93"/>
      <c r="CZ1033" s="93"/>
      <c r="DA1033" s="93"/>
      <c r="DB1033" s="93"/>
      <c r="DC1033" s="93"/>
      <c r="DD1033" s="93"/>
      <c r="DE1033" s="93"/>
      <c r="DF1033" s="93"/>
      <c r="DG1033" s="93"/>
      <c r="DH1033" s="93"/>
      <c r="DI1033" s="93"/>
      <c r="DJ1033" s="93"/>
      <c r="DK1033" s="93"/>
      <c r="DL1033" s="93"/>
      <c r="DM1033" s="93"/>
      <c r="DN1033" s="93"/>
      <c r="DO1033" s="93"/>
      <c r="DP1033" s="93"/>
      <c r="DQ1033" s="93"/>
      <c r="DR1033" s="93"/>
      <c r="DS1033" s="93"/>
      <c r="DT1033" s="93"/>
      <c r="DU1033" s="93"/>
      <c r="DV1033" s="93"/>
      <c r="DW1033" s="93"/>
      <c r="DX1033" s="93"/>
      <c r="DY1033" s="93"/>
      <c r="DZ1033" s="93"/>
      <c r="EA1033" s="93"/>
      <c r="EB1033" s="93"/>
      <c r="EC1033" s="93"/>
      <c r="ED1033" s="93"/>
      <c r="EE1033" s="93"/>
      <c r="EF1033" s="93"/>
      <c r="EG1033" s="93"/>
      <c r="EH1033" s="93"/>
      <c r="EI1033" s="93"/>
      <c r="EJ1033" s="93"/>
      <c r="EK1033" s="93"/>
      <c r="EL1033" s="93"/>
      <c r="EM1033" s="93"/>
      <c r="EN1033" s="93"/>
      <c r="EO1033" s="93"/>
      <c r="EP1033" s="93"/>
      <c r="EQ1033" s="93"/>
      <c r="ER1033" s="93"/>
      <c r="ES1033" s="93"/>
      <c r="ET1033" s="93"/>
      <c r="EU1033" s="93"/>
      <c r="EV1033" s="93"/>
      <c r="EW1033" s="93"/>
      <c r="EX1033" s="93"/>
      <c r="EY1033" s="93"/>
      <c r="EZ1033" s="93"/>
      <c r="FA1033" s="93"/>
      <c r="FB1033" s="93"/>
      <c r="FC1033" s="93"/>
      <c r="FD1033" s="93"/>
      <c r="FE1033" s="93"/>
      <c r="FF1033" s="93"/>
      <c r="FG1033" s="93"/>
      <c r="FH1033" s="93"/>
      <c r="FI1033" s="93"/>
      <c r="FJ1033" s="93"/>
      <c r="FK1033" s="93"/>
      <c r="FL1033" s="93"/>
      <c r="FM1033" s="93"/>
      <c r="FN1033" s="93"/>
      <c r="FO1033" s="93"/>
      <c r="FP1033" s="93"/>
      <c r="FQ1033" s="93"/>
      <c r="FR1033" s="93"/>
      <c r="FS1033" s="93"/>
      <c r="FT1033" s="93"/>
      <c r="FU1033" s="93"/>
      <c r="FV1033" s="93"/>
      <c r="FW1033" s="93"/>
      <c r="FX1033" s="93"/>
      <c r="FY1033" s="93"/>
      <c r="FZ1033" s="93"/>
      <c r="GA1033" s="93"/>
      <c r="GB1033" s="93"/>
      <c r="GC1033" s="93"/>
      <c r="GD1033" s="93"/>
      <c r="GE1033" s="93"/>
      <c r="GF1033" s="93"/>
      <c r="GG1033" s="93"/>
      <c r="GH1033" s="93"/>
      <c r="GI1033" s="93"/>
      <c r="GJ1033" s="93"/>
      <c r="GK1033" s="93"/>
      <c r="GL1033" s="93"/>
      <c r="GM1033" s="93"/>
      <c r="GN1033" s="93"/>
      <c r="GO1033" s="93"/>
      <c r="GP1033" s="93"/>
      <c r="GQ1033" s="93"/>
      <c r="GR1033" s="93"/>
      <c r="GS1033" s="93"/>
      <c r="GT1033" s="93"/>
      <c r="GU1033" s="93"/>
      <c r="GV1033" s="93"/>
      <c r="GW1033" s="93"/>
      <c r="GX1033" s="93"/>
      <c r="GY1033" s="93"/>
      <c r="GZ1033" s="93"/>
      <c r="HA1033" s="93"/>
      <c r="HB1033" s="93"/>
      <c r="HC1033" s="93"/>
      <c r="HD1033" s="93"/>
      <c r="HE1033" s="93"/>
      <c r="HF1033" s="93"/>
      <c r="HG1033" s="93"/>
      <c r="HH1033" s="93"/>
      <c r="HI1033" s="93"/>
      <c r="HJ1033" s="93"/>
      <c r="HK1033" s="93"/>
      <c r="HL1033" s="93"/>
      <c r="HM1033" s="93"/>
      <c r="HN1033" s="93"/>
      <c r="HO1033" s="93"/>
      <c r="HP1033" s="93"/>
      <c r="HQ1033" s="93"/>
      <c r="HR1033" s="93"/>
      <c r="HS1033" s="93"/>
      <c r="HT1033" s="93"/>
      <c r="HU1033" s="93"/>
      <c r="HV1033" s="93"/>
      <c r="HW1033" s="93"/>
      <c r="HX1033" s="93"/>
      <c r="HY1033" s="93"/>
      <c r="HZ1033" s="93"/>
      <c r="IA1033" s="93"/>
      <c r="IB1033" s="93"/>
      <c r="IC1033" s="93"/>
      <c r="ID1033" s="93"/>
      <c r="IE1033" s="93"/>
      <c r="IF1033" s="93"/>
      <c r="IG1033" s="93"/>
      <c r="IH1033" s="93"/>
      <c r="II1033" s="93"/>
      <c r="IJ1033" s="93"/>
      <c r="IK1033" s="93"/>
      <c r="IL1033" s="93"/>
      <c r="IM1033" s="93"/>
      <c r="IN1033" s="93"/>
      <c r="IO1033" s="93"/>
      <c r="IP1033" s="93"/>
      <c r="IQ1033" s="93"/>
      <c r="IR1033" s="93"/>
      <c r="IS1033" s="93"/>
      <c r="IT1033" s="93"/>
      <c r="IU1033" s="93"/>
      <c r="IV1033" s="93"/>
      <c r="IW1033" s="93"/>
      <c r="IX1033" s="93"/>
      <c r="IY1033" s="93"/>
      <c r="IZ1033" s="93"/>
      <c r="JA1033" s="93"/>
      <c r="JB1033" s="93"/>
      <c r="JC1033" s="93"/>
      <c r="JD1033" s="93"/>
      <c r="JE1033" s="93"/>
      <c r="JF1033" s="93"/>
      <c r="JG1033" s="93"/>
      <c r="JH1033" s="93"/>
      <c r="JI1033" s="93"/>
      <c r="JJ1033" s="93"/>
      <c r="JK1033" s="93"/>
      <c r="JL1033" s="93"/>
      <c r="JM1033" s="93"/>
      <c r="JN1033" s="93"/>
      <c r="JO1033" s="93"/>
      <c r="JP1033" s="93"/>
      <c r="JQ1033" s="93"/>
      <c r="JR1033" s="93"/>
      <c r="JS1033" s="93"/>
    </row>
    <row r="1034" spans="1:279" x14ac:dyDescent="0.25">
      <c r="A1034" s="93"/>
      <c r="B1034" s="93"/>
      <c r="C1034" s="93"/>
      <c r="D1034" s="93"/>
      <c r="E1034" s="94"/>
      <c r="F1034" s="191"/>
      <c r="G1034" s="95"/>
      <c r="H1034" s="191"/>
      <c r="I1034" s="191"/>
      <c r="J1034" s="96"/>
      <c r="K1034" s="93"/>
      <c r="L1034" s="93"/>
      <c r="M1034" s="93"/>
      <c r="N1034" s="93"/>
      <c r="O1034" s="93"/>
      <c r="P1034" s="93"/>
      <c r="Q1034" s="93"/>
      <c r="R1034" s="93"/>
      <c r="S1034" s="93"/>
      <c r="T1034" s="93"/>
      <c r="U1034" s="93"/>
      <c r="V1034" s="93"/>
      <c r="W1034" s="93"/>
      <c r="X1034" s="93"/>
      <c r="Y1034" s="93"/>
      <c r="Z1034" s="93"/>
      <c r="AA1034" s="93"/>
      <c r="AB1034" s="93"/>
      <c r="AC1034" s="93"/>
      <c r="AD1034" s="93"/>
      <c r="AE1034" s="93"/>
      <c r="AF1034" s="93"/>
      <c r="AG1034" s="93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3"/>
      <c r="BL1034" s="93"/>
      <c r="BM1034" s="93"/>
      <c r="BN1034" s="93"/>
      <c r="BO1034" s="93"/>
      <c r="BP1034" s="93"/>
      <c r="BQ1034" s="93"/>
      <c r="BR1034" s="93"/>
      <c r="BS1034" s="93"/>
      <c r="BT1034" s="93"/>
      <c r="BU1034" s="93"/>
      <c r="BV1034" s="93"/>
      <c r="BW1034" s="93"/>
      <c r="BX1034" s="93"/>
      <c r="BY1034" s="93"/>
      <c r="BZ1034" s="93"/>
      <c r="CA1034" s="93"/>
      <c r="CB1034" s="93"/>
      <c r="CC1034" s="93"/>
      <c r="CD1034" s="93"/>
      <c r="CE1034" s="93"/>
      <c r="CF1034" s="93"/>
      <c r="CG1034" s="93"/>
      <c r="CH1034" s="93"/>
      <c r="CI1034" s="93"/>
      <c r="CJ1034" s="93"/>
      <c r="CK1034" s="93"/>
      <c r="CL1034" s="93"/>
      <c r="CM1034" s="93"/>
      <c r="CN1034" s="93"/>
      <c r="CO1034" s="93"/>
      <c r="CP1034" s="93"/>
      <c r="CQ1034" s="93"/>
      <c r="CR1034" s="93"/>
      <c r="CS1034" s="93"/>
      <c r="CT1034" s="93"/>
      <c r="CU1034" s="93"/>
      <c r="CV1034" s="93"/>
      <c r="CW1034" s="93"/>
      <c r="CX1034" s="93"/>
      <c r="CY1034" s="93"/>
      <c r="CZ1034" s="93"/>
      <c r="DA1034" s="93"/>
      <c r="DB1034" s="93"/>
      <c r="DC1034" s="93"/>
      <c r="DD1034" s="93"/>
      <c r="DE1034" s="93"/>
      <c r="DF1034" s="93"/>
      <c r="DG1034" s="93"/>
      <c r="DH1034" s="93"/>
      <c r="DI1034" s="93"/>
      <c r="DJ1034" s="93"/>
      <c r="DK1034" s="93"/>
      <c r="DL1034" s="93"/>
      <c r="DM1034" s="93"/>
      <c r="DN1034" s="93"/>
      <c r="DO1034" s="93"/>
      <c r="DP1034" s="93"/>
      <c r="DQ1034" s="93"/>
      <c r="DR1034" s="93"/>
      <c r="DS1034" s="93"/>
      <c r="DT1034" s="93"/>
      <c r="DU1034" s="93"/>
      <c r="DV1034" s="93"/>
      <c r="DW1034" s="93"/>
      <c r="DX1034" s="93"/>
      <c r="DY1034" s="93"/>
      <c r="DZ1034" s="93"/>
      <c r="EA1034" s="93"/>
      <c r="EB1034" s="93"/>
      <c r="EC1034" s="93"/>
      <c r="ED1034" s="93"/>
      <c r="EE1034" s="93"/>
      <c r="EF1034" s="93"/>
      <c r="EG1034" s="93"/>
      <c r="EH1034" s="93"/>
      <c r="EI1034" s="93"/>
      <c r="EJ1034" s="93"/>
      <c r="EK1034" s="93"/>
      <c r="EL1034" s="93"/>
      <c r="EM1034" s="93"/>
      <c r="EN1034" s="93"/>
      <c r="EO1034" s="93"/>
      <c r="EP1034" s="93"/>
      <c r="EQ1034" s="93"/>
      <c r="ER1034" s="93"/>
      <c r="ES1034" s="93"/>
      <c r="ET1034" s="93"/>
      <c r="EU1034" s="93"/>
      <c r="EV1034" s="93"/>
      <c r="EW1034" s="93"/>
      <c r="EX1034" s="93"/>
      <c r="EY1034" s="93"/>
      <c r="EZ1034" s="93"/>
      <c r="FA1034" s="93"/>
      <c r="FB1034" s="93"/>
      <c r="FC1034" s="93"/>
      <c r="FD1034" s="93"/>
      <c r="FE1034" s="93"/>
      <c r="FF1034" s="93"/>
      <c r="FG1034" s="93"/>
      <c r="FH1034" s="93"/>
      <c r="FI1034" s="93"/>
      <c r="FJ1034" s="93"/>
      <c r="FK1034" s="93"/>
      <c r="FL1034" s="93"/>
      <c r="FM1034" s="93"/>
      <c r="FN1034" s="93"/>
      <c r="FO1034" s="93"/>
      <c r="FP1034" s="93"/>
      <c r="FQ1034" s="93"/>
      <c r="FR1034" s="93"/>
      <c r="FS1034" s="93"/>
      <c r="FT1034" s="93"/>
      <c r="FU1034" s="93"/>
      <c r="FV1034" s="93"/>
      <c r="FW1034" s="93"/>
      <c r="FX1034" s="93"/>
      <c r="FY1034" s="93"/>
      <c r="FZ1034" s="93"/>
      <c r="GA1034" s="93"/>
      <c r="GB1034" s="93"/>
      <c r="GC1034" s="93"/>
      <c r="GD1034" s="93"/>
      <c r="GE1034" s="93"/>
      <c r="GF1034" s="93"/>
      <c r="GG1034" s="93"/>
      <c r="GH1034" s="93"/>
      <c r="GI1034" s="93"/>
      <c r="GJ1034" s="93"/>
      <c r="GK1034" s="93"/>
      <c r="GL1034" s="93"/>
      <c r="GM1034" s="93"/>
      <c r="GN1034" s="93"/>
      <c r="GO1034" s="93"/>
      <c r="GP1034" s="93"/>
      <c r="GQ1034" s="93"/>
      <c r="GR1034" s="93"/>
      <c r="GS1034" s="93"/>
      <c r="GT1034" s="93"/>
      <c r="GU1034" s="93"/>
      <c r="GV1034" s="93"/>
      <c r="GW1034" s="93"/>
      <c r="GX1034" s="93"/>
      <c r="GY1034" s="93"/>
      <c r="GZ1034" s="93"/>
      <c r="HA1034" s="93"/>
      <c r="HB1034" s="93"/>
      <c r="HC1034" s="93"/>
      <c r="HD1034" s="93"/>
      <c r="HE1034" s="93"/>
      <c r="HF1034" s="93"/>
      <c r="HG1034" s="93"/>
      <c r="HH1034" s="93"/>
      <c r="HI1034" s="93"/>
      <c r="HJ1034" s="93"/>
      <c r="HK1034" s="93"/>
      <c r="HL1034" s="93"/>
      <c r="HM1034" s="93"/>
      <c r="HN1034" s="93"/>
      <c r="HO1034" s="93"/>
      <c r="HP1034" s="93"/>
      <c r="HQ1034" s="93"/>
      <c r="HR1034" s="93"/>
      <c r="HS1034" s="93"/>
      <c r="HT1034" s="93"/>
      <c r="HU1034" s="93"/>
      <c r="HV1034" s="93"/>
      <c r="HW1034" s="93"/>
      <c r="HX1034" s="93"/>
      <c r="HY1034" s="93"/>
      <c r="HZ1034" s="93"/>
      <c r="IA1034" s="93"/>
      <c r="IB1034" s="93"/>
      <c r="IC1034" s="93"/>
      <c r="ID1034" s="93"/>
      <c r="IE1034" s="93"/>
      <c r="IF1034" s="93"/>
      <c r="IG1034" s="93"/>
      <c r="IH1034" s="93"/>
      <c r="II1034" s="93"/>
      <c r="IJ1034" s="93"/>
      <c r="IK1034" s="93"/>
      <c r="IL1034" s="93"/>
      <c r="IM1034" s="93"/>
      <c r="IN1034" s="93"/>
      <c r="IO1034" s="93"/>
      <c r="IP1034" s="93"/>
      <c r="IQ1034" s="93"/>
      <c r="IR1034" s="93"/>
      <c r="IS1034" s="93"/>
      <c r="IT1034" s="93"/>
      <c r="IU1034" s="93"/>
      <c r="IV1034" s="93"/>
      <c r="IW1034" s="93"/>
      <c r="IX1034" s="93"/>
      <c r="IY1034" s="93"/>
      <c r="IZ1034" s="93"/>
      <c r="JA1034" s="93"/>
      <c r="JB1034" s="93"/>
      <c r="JC1034" s="93"/>
      <c r="JD1034" s="93"/>
      <c r="JE1034" s="93"/>
      <c r="JF1034" s="93"/>
      <c r="JG1034" s="93"/>
      <c r="JH1034" s="93"/>
      <c r="JI1034" s="93"/>
      <c r="JJ1034" s="93"/>
      <c r="JK1034" s="93"/>
      <c r="JL1034" s="93"/>
      <c r="JM1034" s="93"/>
      <c r="JN1034" s="93"/>
      <c r="JO1034" s="93"/>
      <c r="JP1034" s="93"/>
      <c r="JQ1034" s="93"/>
      <c r="JR1034" s="93"/>
      <c r="JS1034" s="93"/>
    </row>
    <row r="1035" spans="1:279" x14ac:dyDescent="0.25">
      <c r="A1035" s="93"/>
      <c r="B1035" s="93"/>
      <c r="C1035" s="93"/>
      <c r="D1035" s="93"/>
      <c r="E1035" s="94"/>
      <c r="F1035" s="191"/>
      <c r="G1035" s="95"/>
      <c r="H1035" s="191"/>
      <c r="I1035" s="191"/>
      <c r="J1035" s="96"/>
      <c r="K1035" s="93"/>
      <c r="L1035" s="93"/>
      <c r="M1035" s="93"/>
      <c r="N1035" s="93"/>
      <c r="O1035" s="93"/>
      <c r="P1035" s="93"/>
      <c r="Q1035" s="93"/>
      <c r="R1035" s="93"/>
      <c r="S1035" s="93"/>
      <c r="T1035" s="93"/>
      <c r="U1035" s="93"/>
      <c r="V1035" s="93"/>
      <c r="W1035" s="93"/>
      <c r="X1035" s="93"/>
      <c r="Y1035" s="93"/>
      <c r="Z1035" s="93"/>
      <c r="AA1035" s="93"/>
      <c r="AB1035" s="93"/>
      <c r="AC1035" s="93"/>
      <c r="AD1035" s="93"/>
      <c r="AE1035" s="93"/>
      <c r="AF1035" s="93"/>
      <c r="AG1035" s="93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3"/>
      <c r="BL1035" s="93"/>
      <c r="BM1035" s="93"/>
      <c r="BN1035" s="93"/>
      <c r="BO1035" s="93"/>
      <c r="BP1035" s="93"/>
      <c r="BQ1035" s="93"/>
      <c r="BR1035" s="93"/>
      <c r="BS1035" s="93"/>
      <c r="BT1035" s="93"/>
      <c r="BU1035" s="93"/>
      <c r="BV1035" s="93"/>
      <c r="BW1035" s="93"/>
      <c r="BX1035" s="93"/>
      <c r="BY1035" s="93"/>
      <c r="BZ1035" s="93"/>
      <c r="CA1035" s="93"/>
      <c r="CB1035" s="93"/>
      <c r="CC1035" s="93"/>
      <c r="CD1035" s="93"/>
      <c r="CE1035" s="93"/>
      <c r="CF1035" s="93"/>
      <c r="CG1035" s="93"/>
      <c r="CH1035" s="93"/>
      <c r="CI1035" s="93"/>
      <c r="CJ1035" s="93"/>
      <c r="CK1035" s="93"/>
      <c r="CL1035" s="93"/>
      <c r="CM1035" s="93"/>
      <c r="CN1035" s="93"/>
      <c r="CO1035" s="93"/>
      <c r="CP1035" s="93"/>
      <c r="CQ1035" s="93"/>
      <c r="CR1035" s="93"/>
      <c r="CS1035" s="93"/>
      <c r="CT1035" s="93"/>
      <c r="CU1035" s="93"/>
      <c r="CV1035" s="93"/>
      <c r="CW1035" s="93"/>
      <c r="CX1035" s="93"/>
      <c r="CY1035" s="93"/>
      <c r="CZ1035" s="93"/>
      <c r="DA1035" s="93"/>
      <c r="DB1035" s="93"/>
      <c r="DC1035" s="93"/>
      <c r="DD1035" s="93"/>
      <c r="DE1035" s="93"/>
      <c r="DF1035" s="93"/>
      <c r="DG1035" s="93"/>
      <c r="DH1035" s="93"/>
      <c r="DI1035" s="93"/>
      <c r="DJ1035" s="93"/>
      <c r="DK1035" s="93"/>
      <c r="DL1035" s="93"/>
      <c r="DM1035" s="93"/>
      <c r="DN1035" s="93"/>
      <c r="DO1035" s="93"/>
      <c r="DP1035" s="93"/>
      <c r="DQ1035" s="93"/>
      <c r="DR1035" s="93"/>
      <c r="DS1035" s="93"/>
      <c r="DT1035" s="93"/>
      <c r="DU1035" s="93"/>
      <c r="DV1035" s="93"/>
      <c r="DW1035" s="93"/>
      <c r="DX1035" s="93"/>
      <c r="DY1035" s="93"/>
      <c r="DZ1035" s="93"/>
      <c r="EA1035" s="93"/>
      <c r="EB1035" s="93"/>
      <c r="EC1035" s="93"/>
      <c r="ED1035" s="93"/>
      <c r="EE1035" s="93"/>
      <c r="EF1035" s="93"/>
      <c r="EG1035" s="93"/>
      <c r="EH1035" s="93"/>
      <c r="EI1035" s="93"/>
      <c r="EJ1035" s="93"/>
      <c r="EK1035" s="93"/>
      <c r="EL1035" s="93"/>
      <c r="EM1035" s="93"/>
      <c r="EN1035" s="93"/>
      <c r="EO1035" s="93"/>
      <c r="EP1035" s="93"/>
      <c r="EQ1035" s="93"/>
      <c r="ER1035" s="93"/>
      <c r="ES1035" s="93"/>
      <c r="ET1035" s="93"/>
      <c r="EU1035" s="93"/>
      <c r="EV1035" s="93"/>
      <c r="EW1035" s="93"/>
      <c r="EX1035" s="93"/>
      <c r="EY1035" s="93"/>
      <c r="EZ1035" s="93"/>
      <c r="FA1035" s="93"/>
      <c r="FB1035" s="93"/>
      <c r="FC1035" s="93"/>
      <c r="FD1035" s="93"/>
      <c r="FE1035" s="93"/>
      <c r="FF1035" s="93"/>
      <c r="FG1035" s="93"/>
      <c r="FH1035" s="93"/>
      <c r="FI1035" s="93"/>
      <c r="FJ1035" s="93"/>
      <c r="FK1035" s="93"/>
      <c r="FL1035" s="93"/>
      <c r="FM1035" s="93"/>
      <c r="FN1035" s="93"/>
      <c r="FO1035" s="93"/>
      <c r="FP1035" s="93"/>
      <c r="FQ1035" s="93"/>
      <c r="FR1035" s="93"/>
      <c r="FS1035" s="93"/>
      <c r="FT1035" s="93"/>
      <c r="FU1035" s="93"/>
      <c r="FV1035" s="93"/>
      <c r="FW1035" s="93"/>
      <c r="FX1035" s="93"/>
      <c r="FY1035" s="93"/>
      <c r="FZ1035" s="93"/>
      <c r="GA1035" s="93"/>
      <c r="GB1035" s="93"/>
      <c r="GC1035" s="93"/>
      <c r="GD1035" s="93"/>
      <c r="GE1035" s="93"/>
      <c r="GF1035" s="93"/>
      <c r="GG1035" s="93"/>
      <c r="GH1035" s="93"/>
      <c r="GI1035" s="93"/>
      <c r="GJ1035" s="93"/>
      <c r="GK1035" s="93"/>
      <c r="GL1035" s="93"/>
      <c r="GM1035" s="93"/>
      <c r="GN1035" s="93"/>
      <c r="GO1035" s="93"/>
      <c r="GP1035" s="93"/>
      <c r="GQ1035" s="93"/>
      <c r="GR1035" s="93"/>
      <c r="GS1035" s="93"/>
      <c r="GT1035" s="93"/>
      <c r="GU1035" s="93"/>
      <c r="GV1035" s="93"/>
      <c r="GW1035" s="93"/>
      <c r="GX1035" s="93"/>
      <c r="GY1035" s="93"/>
      <c r="GZ1035" s="93"/>
      <c r="HA1035" s="93"/>
      <c r="HB1035" s="93"/>
      <c r="HC1035" s="93"/>
      <c r="HD1035" s="93"/>
      <c r="HE1035" s="93"/>
      <c r="HF1035" s="93"/>
      <c r="HG1035" s="93"/>
      <c r="HH1035" s="93"/>
      <c r="HI1035" s="93"/>
      <c r="HJ1035" s="93"/>
      <c r="HK1035" s="93"/>
      <c r="HL1035" s="93"/>
      <c r="HM1035" s="93"/>
      <c r="HN1035" s="93"/>
      <c r="HO1035" s="93"/>
      <c r="HP1035" s="93"/>
      <c r="HQ1035" s="93"/>
      <c r="HR1035" s="93"/>
      <c r="HS1035" s="93"/>
      <c r="HT1035" s="93"/>
      <c r="HU1035" s="93"/>
      <c r="HV1035" s="93"/>
      <c r="HW1035" s="93"/>
      <c r="HX1035" s="93"/>
      <c r="HY1035" s="93"/>
      <c r="HZ1035" s="93"/>
      <c r="IA1035" s="93"/>
      <c r="IB1035" s="93"/>
      <c r="IC1035" s="93"/>
      <c r="ID1035" s="93"/>
      <c r="IE1035" s="93"/>
      <c r="IF1035" s="93"/>
      <c r="IG1035" s="93"/>
      <c r="IH1035" s="93"/>
      <c r="II1035" s="93"/>
      <c r="IJ1035" s="93"/>
      <c r="IK1035" s="93"/>
      <c r="IL1035" s="93"/>
      <c r="IM1035" s="93"/>
      <c r="IN1035" s="93"/>
      <c r="IO1035" s="93"/>
      <c r="IP1035" s="93"/>
      <c r="IQ1035" s="93"/>
      <c r="IR1035" s="93"/>
      <c r="IS1035" s="93"/>
      <c r="IT1035" s="93"/>
      <c r="IU1035" s="93"/>
      <c r="IV1035" s="93"/>
      <c r="IW1035" s="93"/>
      <c r="IX1035" s="93"/>
      <c r="IY1035" s="93"/>
      <c r="IZ1035" s="93"/>
      <c r="JA1035" s="93"/>
      <c r="JB1035" s="93"/>
      <c r="JC1035" s="93"/>
      <c r="JD1035" s="93"/>
      <c r="JE1035" s="93"/>
      <c r="JF1035" s="93"/>
      <c r="JG1035" s="93"/>
      <c r="JH1035" s="93"/>
      <c r="JI1035" s="93"/>
      <c r="JJ1035" s="93"/>
      <c r="JK1035" s="93"/>
      <c r="JL1035" s="93"/>
      <c r="JM1035" s="93"/>
      <c r="JN1035" s="93"/>
      <c r="JO1035" s="93"/>
      <c r="JP1035" s="93"/>
      <c r="JQ1035" s="93"/>
      <c r="JR1035" s="93"/>
      <c r="JS1035" s="93"/>
    </row>
    <row r="1036" spans="1:279" x14ac:dyDescent="0.25">
      <c r="A1036" s="93"/>
      <c r="B1036" s="93"/>
      <c r="C1036" s="93"/>
      <c r="D1036" s="93"/>
      <c r="E1036" s="94"/>
      <c r="F1036" s="191"/>
      <c r="G1036" s="95"/>
      <c r="H1036" s="191"/>
      <c r="I1036" s="191"/>
      <c r="J1036" s="96"/>
      <c r="K1036" s="93"/>
      <c r="L1036" s="93"/>
      <c r="M1036" s="93"/>
      <c r="N1036" s="93"/>
      <c r="O1036" s="93"/>
      <c r="P1036" s="93"/>
      <c r="Q1036" s="93"/>
      <c r="R1036" s="93"/>
      <c r="S1036" s="93"/>
      <c r="T1036" s="93"/>
      <c r="U1036" s="93"/>
      <c r="V1036" s="93"/>
      <c r="W1036" s="93"/>
      <c r="X1036" s="93"/>
      <c r="Y1036" s="93"/>
      <c r="Z1036" s="93"/>
      <c r="AA1036" s="93"/>
      <c r="AB1036" s="93"/>
      <c r="AC1036" s="93"/>
      <c r="AD1036" s="93"/>
      <c r="AE1036" s="93"/>
      <c r="AF1036" s="93"/>
      <c r="AG1036" s="93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3"/>
      <c r="BL1036" s="93"/>
      <c r="BM1036" s="93"/>
      <c r="BN1036" s="93"/>
      <c r="BO1036" s="93"/>
      <c r="BP1036" s="93"/>
      <c r="BQ1036" s="93"/>
      <c r="BR1036" s="93"/>
      <c r="BS1036" s="93"/>
      <c r="BT1036" s="93"/>
      <c r="BU1036" s="93"/>
      <c r="BV1036" s="93"/>
      <c r="BW1036" s="93"/>
      <c r="BX1036" s="93"/>
      <c r="BY1036" s="93"/>
      <c r="BZ1036" s="93"/>
      <c r="CA1036" s="93"/>
      <c r="CB1036" s="93"/>
      <c r="CC1036" s="93"/>
      <c r="CD1036" s="93"/>
      <c r="CE1036" s="93"/>
      <c r="CF1036" s="93"/>
      <c r="CG1036" s="93"/>
      <c r="CH1036" s="93"/>
      <c r="CI1036" s="93"/>
      <c r="CJ1036" s="93"/>
      <c r="CK1036" s="93"/>
      <c r="CL1036" s="93"/>
      <c r="CM1036" s="93"/>
      <c r="CN1036" s="93"/>
      <c r="CO1036" s="93"/>
      <c r="CP1036" s="93"/>
      <c r="CQ1036" s="93"/>
      <c r="CR1036" s="93"/>
      <c r="CS1036" s="93"/>
      <c r="CT1036" s="93"/>
      <c r="CU1036" s="93"/>
      <c r="CV1036" s="93"/>
      <c r="CW1036" s="93"/>
      <c r="CX1036" s="93"/>
      <c r="CY1036" s="93"/>
      <c r="CZ1036" s="93"/>
      <c r="DA1036" s="93"/>
      <c r="DB1036" s="93"/>
      <c r="DC1036" s="93"/>
      <c r="DD1036" s="93"/>
      <c r="DE1036" s="93"/>
      <c r="DF1036" s="93"/>
      <c r="DG1036" s="93"/>
      <c r="DH1036" s="93"/>
      <c r="DI1036" s="93"/>
      <c r="DJ1036" s="93"/>
      <c r="DK1036" s="93"/>
      <c r="DL1036" s="93"/>
      <c r="DM1036" s="93"/>
      <c r="DN1036" s="93"/>
      <c r="DO1036" s="93"/>
      <c r="DP1036" s="93"/>
      <c r="DQ1036" s="93"/>
      <c r="DR1036" s="93"/>
      <c r="DS1036" s="93"/>
      <c r="DT1036" s="93"/>
      <c r="DU1036" s="93"/>
      <c r="DV1036" s="93"/>
      <c r="DW1036" s="93"/>
      <c r="DX1036" s="93"/>
      <c r="DY1036" s="93"/>
      <c r="DZ1036" s="93"/>
      <c r="EA1036" s="93"/>
      <c r="EB1036" s="93"/>
      <c r="EC1036" s="93"/>
      <c r="ED1036" s="93"/>
      <c r="EE1036" s="93"/>
      <c r="EF1036" s="93"/>
      <c r="EG1036" s="93"/>
      <c r="EH1036" s="93"/>
      <c r="EI1036" s="93"/>
      <c r="EJ1036" s="93"/>
      <c r="EK1036" s="93"/>
      <c r="EL1036" s="93"/>
      <c r="EM1036" s="93"/>
      <c r="EN1036" s="93"/>
      <c r="EO1036" s="93"/>
      <c r="EP1036" s="93"/>
      <c r="EQ1036" s="93"/>
      <c r="ER1036" s="93"/>
      <c r="ES1036" s="93"/>
      <c r="ET1036" s="93"/>
      <c r="EU1036" s="93"/>
      <c r="EV1036" s="93"/>
      <c r="EW1036" s="93"/>
      <c r="EX1036" s="93"/>
      <c r="EY1036" s="93"/>
      <c r="EZ1036" s="93"/>
      <c r="FA1036" s="93"/>
      <c r="FB1036" s="93"/>
      <c r="FC1036" s="93"/>
      <c r="FD1036" s="93"/>
      <c r="FE1036" s="93"/>
      <c r="FF1036" s="93"/>
      <c r="FG1036" s="93"/>
      <c r="FH1036" s="93"/>
      <c r="FI1036" s="93"/>
      <c r="FJ1036" s="93"/>
      <c r="FK1036" s="93"/>
      <c r="FL1036" s="93"/>
      <c r="FM1036" s="93"/>
      <c r="FN1036" s="93"/>
      <c r="FO1036" s="93"/>
      <c r="FP1036" s="93"/>
      <c r="FQ1036" s="93"/>
      <c r="FR1036" s="93"/>
      <c r="FS1036" s="93"/>
      <c r="FT1036" s="93"/>
      <c r="FU1036" s="93"/>
      <c r="FV1036" s="93"/>
      <c r="FW1036" s="93"/>
      <c r="FX1036" s="93"/>
      <c r="FY1036" s="93"/>
      <c r="FZ1036" s="93"/>
      <c r="GA1036" s="93"/>
      <c r="GB1036" s="93"/>
      <c r="GC1036" s="93"/>
      <c r="GD1036" s="93"/>
      <c r="GE1036" s="93"/>
      <c r="GF1036" s="93"/>
      <c r="GG1036" s="93"/>
      <c r="GH1036" s="93"/>
      <c r="GI1036" s="93"/>
      <c r="GJ1036" s="93"/>
      <c r="GK1036" s="93"/>
      <c r="GL1036" s="93"/>
      <c r="GM1036" s="93"/>
      <c r="GN1036" s="93"/>
      <c r="GO1036" s="93"/>
      <c r="GP1036" s="93"/>
      <c r="GQ1036" s="93"/>
      <c r="GR1036" s="93"/>
      <c r="GS1036" s="93"/>
      <c r="GT1036" s="93"/>
      <c r="GU1036" s="93"/>
      <c r="GV1036" s="93"/>
      <c r="GW1036" s="93"/>
      <c r="GX1036" s="93"/>
      <c r="GY1036" s="93"/>
      <c r="GZ1036" s="93"/>
      <c r="HA1036" s="93"/>
      <c r="HB1036" s="93"/>
      <c r="HC1036" s="93"/>
      <c r="HD1036" s="93"/>
      <c r="HE1036" s="93"/>
      <c r="HF1036" s="93"/>
      <c r="HG1036" s="93"/>
      <c r="HH1036" s="93"/>
      <c r="HI1036" s="93"/>
      <c r="HJ1036" s="93"/>
      <c r="HK1036" s="93"/>
      <c r="HL1036" s="93"/>
      <c r="HM1036" s="93"/>
      <c r="HN1036" s="93"/>
      <c r="HO1036" s="93"/>
      <c r="HP1036" s="93"/>
      <c r="HQ1036" s="93"/>
      <c r="HR1036" s="93"/>
      <c r="HS1036" s="93"/>
      <c r="HT1036" s="93"/>
      <c r="HU1036" s="93"/>
      <c r="HV1036" s="93"/>
      <c r="HW1036" s="93"/>
      <c r="HX1036" s="93"/>
      <c r="HY1036" s="93"/>
      <c r="HZ1036" s="93"/>
      <c r="IA1036" s="93"/>
      <c r="IB1036" s="93"/>
      <c r="IC1036" s="93"/>
      <c r="ID1036" s="93"/>
      <c r="IE1036" s="93"/>
      <c r="IF1036" s="93"/>
      <c r="IG1036" s="93"/>
      <c r="IH1036" s="93"/>
      <c r="II1036" s="93"/>
      <c r="IJ1036" s="93"/>
      <c r="IK1036" s="93"/>
      <c r="IL1036" s="93"/>
      <c r="IM1036" s="93"/>
      <c r="IN1036" s="93"/>
      <c r="IO1036" s="93"/>
      <c r="IP1036" s="93"/>
      <c r="IQ1036" s="93"/>
      <c r="IR1036" s="93"/>
      <c r="IS1036" s="93"/>
      <c r="IT1036" s="93"/>
      <c r="IU1036" s="93"/>
      <c r="IV1036" s="93"/>
      <c r="IW1036" s="93"/>
      <c r="IX1036" s="93"/>
      <c r="IY1036" s="93"/>
      <c r="IZ1036" s="93"/>
      <c r="JA1036" s="93"/>
      <c r="JB1036" s="93"/>
      <c r="JC1036" s="93"/>
      <c r="JD1036" s="93"/>
      <c r="JE1036" s="93"/>
      <c r="JF1036" s="93"/>
      <c r="JG1036" s="93"/>
      <c r="JH1036" s="93"/>
      <c r="JI1036" s="93"/>
      <c r="JJ1036" s="93"/>
      <c r="JK1036" s="93"/>
      <c r="JL1036" s="93"/>
      <c r="JM1036" s="93"/>
      <c r="JN1036" s="93"/>
      <c r="JO1036" s="93"/>
      <c r="JP1036" s="93"/>
      <c r="JQ1036" s="93"/>
      <c r="JR1036" s="93"/>
      <c r="JS1036" s="93"/>
    </row>
    <row r="1037" spans="1:279" x14ac:dyDescent="0.25">
      <c r="A1037" s="93"/>
      <c r="B1037" s="93"/>
      <c r="C1037" s="93"/>
      <c r="D1037" s="93"/>
      <c r="E1037" s="94"/>
      <c r="F1037" s="191"/>
      <c r="G1037" s="95"/>
      <c r="H1037" s="191"/>
      <c r="I1037" s="191"/>
      <c r="J1037" s="96"/>
      <c r="K1037" s="93"/>
      <c r="L1037" s="93"/>
      <c r="M1037" s="93"/>
      <c r="N1037" s="93"/>
      <c r="O1037" s="93"/>
      <c r="P1037" s="93"/>
      <c r="Q1037" s="93"/>
      <c r="R1037" s="93"/>
      <c r="S1037" s="93"/>
      <c r="T1037" s="93"/>
      <c r="U1037" s="93"/>
      <c r="V1037" s="93"/>
      <c r="W1037" s="93"/>
      <c r="X1037" s="93"/>
      <c r="Y1037" s="93"/>
      <c r="Z1037" s="93"/>
      <c r="AA1037" s="93"/>
      <c r="AB1037" s="93"/>
      <c r="AC1037" s="93"/>
      <c r="AD1037" s="93"/>
      <c r="AE1037" s="93"/>
      <c r="AF1037" s="93"/>
      <c r="AG1037" s="93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3"/>
      <c r="BL1037" s="93"/>
      <c r="BM1037" s="93"/>
      <c r="BN1037" s="93"/>
      <c r="BO1037" s="93"/>
      <c r="BP1037" s="93"/>
      <c r="BQ1037" s="93"/>
      <c r="BR1037" s="93"/>
      <c r="BS1037" s="93"/>
      <c r="BT1037" s="93"/>
      <c r="BU1037" s="93"/>
      <c r="BV1037" s="93"/>
      <c r="BW1037" s="93"/>
      <c r="BX1037" s="93"/>
      <c r="BY1037" s="93"/>
      <c r="BZ1037" s="93"/>
      <c r="CA1037" s="93"/>
      <c r="CB1037" s="93"/>
      <c r="CC1037" s="93"/>
      <c r="CD1037" s="93"/>
      <c r="CE1037" s="93"/>
      <c r="CF1037" s="93"/>
      <c r="CG1037" s="93"/>
      <c r="CH1037" s="93"/>
      <c r="CI1037" s="93"/>
      <c r="CJ1037" s="93"/>
      <c r="CK1037" s="93"/>
      <c r="CL1037" s="93"/>
      <c r="CM1037" s="93"/>
      <c r="CN1037" s="93"/>
      <c r="CO1037" s="93"/>
      <c r="CP1037" s="93"/>
      <c r="CQ1037" s="93"/>
      <c r="CR1037" s="93"/>
      <c r="CS1037" s="93"/>
      <c r="CT1037" s="93"/>
      <c r="CU1037" s="93"/>
      <c r="CV1037" s="93"/>
      <c r="CW1037" s="93"/>
      <c r="CX1037" s="93"/>
      <c r="CY1037" s="93"/>
      <c r="CZ1037" s="93"/>
      <c r="DA1037" s="93"/>
      <c r="DB1037" s="93"/>
      <c r="DC1037" s="93"/>
      <c r="DD1037" s="93"/>
      <c r="DE1037" s="93"/>
      <c r="DF1037" s="93"/>
      <c r="DG1037" s="93"/>
      <c r="DH1037" s="93"/>
      <c r="DI1037" s="93"/>
      <c r="DJ1037" s="93"/>
      <c r="DK1037" s="93"/>
      <c r="DL1037" s="93"/>
      <c r="DM1037" s="93"/>
      <c r="DN1037" s="93"/>
      <c r="DO1037" s="93"/>
      <c r="DP1037" s="93"/>
      <c r="DQ1037" s="93"/>
      <c r="DR1037" s="93"/>
      <c r="DS1037" s="93"/>
      <c r="DT1037" s="93"/>
      <c r="DU1037" s="93"/>
      <c r="DV1037" s="93"/>
      <c r="DW1037" s="93"/>
      <c r="DX1037" s="93"/>
      <c r="DY1037" s="93"/>
      <c r="DZ1037" s="93"/>
      <c r="EA1037" s="93"/>
      <c r="EB1037" s="93"/>
      <c r="EC1037" s="93"/>
      <c r="ED1037" s="93"/>
      <c r="EE1037" s="93"/>
      <c r="EF1037" s="93"/>
      <c r="EG1037" s="93"/>
      <c r="EH1037" s="93"/>
      <c r="EI1037" s="93"/>
      <c r="EJ1037" s="93"/>
      <c r="EK1037" s="93"/>
      <c r="EL1037" s="93"/>
      <c r="EM1037" s="93"/>
      <c r="EN1037" s="93"/>
      <c r="EO1037" s="93"/>
      <c r="EP1037" s="93"/>
      <c r="EQ1037" s="93"/>
      <c r="ER1037" s="93"/>
      <c r="ES1037" s="93"/>
      <c r="ET1037" s="93"/>
      <c r="EU1037" s="93"/>
      <c r="EV1037" s="93"/>
      <c r="EW1037" s="93"/>
      <c r="EX1037" s="93"/>
      <c r="EY1037" s="93"/>
      <c r="EZ1037" s="93"/>
      <c r="FA1037" s="93"/>
      <c r="FB1037" s="93"/>
      <c r="FC1037" s="93"/>
      <c r="FD1037" s="93"/>
      <c r="FE1037" s="93"/>
      <c r="FF1037" s="93"/>
      <c r="FG1037" s="93"/>
      <c r="FH1037" s="93"/>
      <c r="FI1037" s="93"/>
      <c r="FJ1037" s="93"/>
      <c r="FK1037" s="93"/>
      <c r="FL1037" s="93"/>
      <c r="FM1037" s="93"/>
      <c r="FN1037" s="93"/>
      <c r="FO1037" s="93"/>
      <c r="FP1037" s="93"/>
      <c r="FQ1037" s="93"/>
      <c r="FR1037" s="93"/>
      <c r="FS1037" s="93"/>
      <c r="FT1037" s="93"/>
      <c r="FU1037" s="93"/>
      <c r="FV1037" s="93"/>
      <c r="FW1037" s="93"/>
      <c r="FX1037" s="93"/>
      <c r="FY1037" s="93"/>
      <c r="FZ1037" s="93"/>
      <c r="GA1037" s="93"/>
      <c r="GB1037" s="93"/>
      <c r="GC1037" s="93"/>
      <c r="GD1037" s="93"/>
      <c r="GE1037" s="93"/>
      <c r="GF1037" s="93"/>
      <c r="GG1037" s="93"/>
      <c r="GH1037" s="93"/>
      <c r="GI1037" s="93"/>
      <c r="GJ1037" s="93"/>
      <c r="GK1037" s="93"/>
      <c r="GL1037" s="93"/>
      <c r="GM1037" s="93"/>
      <c r="GN1037" s="93"/>
      <c r="GO1037" s="93"/>
      <c r="GP1037" s="93"/>
      <c r="GQ1037" s="93"/>
      <c r="GR1037" s="93"/>
      <c r="GS1037" s="93"/>
      <c r="GT1037" s="93"/>
      <c r="GU1037" s="93"/>
      <c r="GV1037" s="93"/>
      <c r="GW1037" s="93"/>
      <c r="GX1037" s="93"/>
      <c r="GY1037" s="93"/>
      <c r="GZ1037" s="93"/>
      <c r="HA1037" s="93"/>
      <c r="HB1037" s="93"/>
      <c r="HC1037" s="93"/>
      <c r="HD1037" s="93"/>
      <c r="HE1037" s="93"/>
      <c r="HF1037" s="93"/>
      <c r="HG1037" s="93"/>
      <c r="HH1037" s="93"/>
      <c r="HI1037" s="93"/>
      <c r="HJ1037" s="93"/>
      <c r="HK1037" s="93"/>
      <c r="HL1037" s="93"/>
      <c r="HM1037" s="93"/>
      <c r="HN1037" s="93"/>
      <c r="HO1037" s="93"/>
      <c r="HP1037" s="93"/>
      <c r="HQ1037" s="93"/>
      <c r="HR1037" s="93"/>
      <c r="HS1037" s="93"/>
      <c r="HT1037" s="93"/>
      <c r="HU1037" s="93"/>
      <c r="HV1037" s="93"/>
      <c r="HW1037" s="93"/>
      <c r="HX1037" s="93"/>
      <c r="HY1037" s="93"/>
      <c r="HZ1037" s="93"/>
      <c r="IA1037" s="93"/>
      <c r="IB1037" s="93"/>
      <c r="IC1037" s="93"/>
      <c r="ID1037" s="93"/>
      <c r="IE1037" s="93"/>
      <c r="IF1037" s="93"/>
      <c r="IG1037" s="93"/>
      <c r="IH1037" s="93"/>
      <c r="II1037" s="93"/>
      <c r="IJ1037" s="93"/>
      <c r="IK1037" s="93"/>
      <c r="IL1037" s="93"/>
      <c r="IM1037" s="93"/>
      <c r="IN1037" s="93"/>
      <c r="IO1037" s="93"/>
      <c r="IP1037" s="93"/>
      <c r="IQ1037" s="93"/>
      <c r="IR1037" s="93"/>
      <c r="IS1037" s="93"/>
      <c r="IT1037" s="93"/>
      <c r="IU1037" s="93"/>
      <c r="IV1037" s="93"/>
      <c r="IW1037" s="93"/>
      <c r="IX1037" s="93"/>
      <c r="IY1037" s="93"/>
      <c r="IZ1037" s="93"/>
      <c r="JA1037" s="93"/>
      <c r="JB1037" s="93"/>
      <c r="JC1037" s="93"/>
      <c r="JD1037" s="93"/>
      <c r="JE1037" s="93"/>
      <c r="JF1037" s="93"/>
      <c r="JG1037" s="93"/>
      <c r="JH1037" s="93"/>
      <c r="JI1037" s="93"/>
      <c r="JJ1037" s="93"/>
      <c r="JK1037" s="93"/>
      <c r="JL1037" s="93"/>
      <c r="JM1037" s="93"/>
      <c r="JN1037" s="93"/>
      <c r="JO1037" s="93"/>
      <c r="JP1037" s="93"/>
      <c r="JQ1037" s="93"/>
      <c r="JR1037" s="93"/>
      <c r="JS1037" s="93"/>
    </row>
    <row r="1038" spans="1:279" x14ac:dyDescent="0.25">
      <c r="A1038" s="93"/>
      <c r="B1038" s="93"/>
      <c r="C1038" s="93"/>
      <c r="D1038" s="93"/>
      <c r="E1038" s="94"/>
      <c r="F1038" s="191"/>
      <c r="G1038" s="95"/>
      <c r="H1038" s="191"/>
      <c r="I1038" s="191"/>
      <c r="J1038" s="96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3"/>
      <c r="W1038" s="93"/>
      <c r="X1038" s="93"/>
      <c r="Y1038" s="93"/>
      <c r="Z1038" s="93"/>
      <c r="AA1038" s="93"/>
      <c r="AB1038" s="93"/>
      <c r="AC1038" s="93"/>
      <c r="AD1038" s="93"/>
      <c r="AE1038" s="93"/>
      <c r="AF1038" s="93"/>
      <c r="AG1038" s="93"/>
      <c r="AH1038" s="93"/>
      <c r="AI1038" s="93"/>
      <c r="AJ1038" s="93"/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3"/>
      <c r="BL1038" s="93"/>
      <c r="BM1038" s="93"/>
      <c r="BN1038" s="93"/>
      <c r="BO1038" s="93"/>
      <c r="BP1038" s="93"/>
      <c r="BQ1038" s="93"/>
      <c r="BR1038" s="93"/>
      <c r="BS1038" s="93"/>
      <c r="BT1038" s="93"/>
      <c r="BU1038" s="93"/>
      <c r="BV1038" s="93"/>
      <c r="BW1038" s="93"/>
      <c r="BX1038" s="93"/>
      <c r="BY1038" s="93"/>
      <c r="BZ1038" s="93"/>
      <c r="CA1038" s="93"/>
      <c r="CB1038" s="93"/>
      <c r="CC1038" s="93"/>
      <c r="CD1038" s="93"/>
      <c r="CE1038" s="93"/>
      <c r="CF1038" s="93"/>
      <c r="CG1038" s="93"/>
      <c r="CH1038" s="93"/>
      <c r="CI1038" s="93"/>
      <c r="CJ1038" s="93"/>
      <c r="CK1038" s="93"/>
      <c r="CL1038" s="93"/>
      <c r="CM1038" s="93"/>
      <c r="CN1038" s="93"/>
      <c r="CO1038" s="93"/>
      <c r="CP1038" s="93"/>
      <c r="CQ1038" s="93"/>
      <c r="CR1038" s="93"/>
      <c r="CS1038" s="93"/>
      <c r="CT1038" s="93"/>
      <c r="CU1038" s="93"/>
      <c r="CV1038" s="93"/>
      <c r="CW1038" s="93"/>
      <c r="CX1038" s="93"/>
      <c r="CY1038" s="93"/>
      <c r="CZ1038" s="93"/>
      <c r="DA1038" s="93"/>
      <c r="DB1038" s="93"/>
      <c r="DC1038" s="93"/>
      <c r="DD1038" s="93"/>
      <c r="DE1038" s="93"/>
      <c r="DF1038" s="93"/>
      <c r="DG1038" s="93"/>
      <c r="DH1038" s="93"/>
      <c r="DI1038" s="93"/>
      <c r="DJ1038" s="93"/>
      <c r="DK1038" s="93"/>
      <c r="DL1038" s="93"/>
      <c r="DM1038" s="93"/>
      <c r="DN1038" s="93"/>
      <c r="DO1038" s="93"/>
      <c r="DP1038" s="93"/>
      <c r="DQ1038" s="93"/>
      <c r="DR1038" s="93"/>
      <c r="DS1038" s="93"/>
      <c r="DT1038" s="93"/>
      <c r="DU1038" s="93"/>
      <c r="DV1038" s="93"/>
      <c r="DW1038" s="93"/>
      <c r="DX1038" s="93"/>
      <c r="DY1038" s="93"/>
      <c r="DZ1038" s="93"/>
      <c r="EA1038" s="93"/>
      <c r="EB1038" s="93"/>
      <c r="EC1038" s="93"/>
      <c r="ED1038" s="93"/>
      <c r="EE1038" s="93"/>
      <c r="EF1038" s="93"/>
      <c r="EG1038" s="93"/>
      <c r="EH1038" s="93"/>
      <c r="EI1038" s="93"/>
      <c r="EJ1038" s="93"/>
      <c r="EK1038" s="93"/>
      <c r="EL1038" s="93"/>
      <c r="EM1038" s="93"/>
      <c r="EN1038" s="93"/>
      <c r="EO1038" s="93"/>
      <c r="EP1038" s="93"/>
      <c r="EQ1038" s="93"/>
      <c r="ER1038" s="93"/>
      <c r="ES1038" s="93"/>
      <c r="ET1038" s="93"/>
      <c r="EU1038" s="93"/>
      <c r="EV1038" s="93"/>
      <c r="EW1038" s="93"/>
      <c r="EX1038" s="93"/>
      <c r="EY1038" s="93"/>
      <c r="EZ1038" s="93"/>
      <c r="FA1038" s="93"/>
      <c r="FB1038" s="93"/>
      <c r="FC1038" s="93"/>
      <c r="FD1038" s="93"/>
      <c r="FE1038" s="93"/>
      <c r="FF1038" s="93"/>
      <c r="FG1038" s="93"/>
      <c r="FH1038" s="93"/>
      <c r="FI1038" s="93"/>
      <c r="FJ1038" s="93"/>
      <c r="FK1038" s="93"/>
      <c r="FL1038" s="93"/>
      <c r="FM1038" s="93"/>
      <c r="FN1038" s="93"/>
      <c r="FO1038" s="93"/>
      <c r="FP1038" s="93"/>
      <c r="FQ1038" s="93"/>
      <c r="FR1038" s="93"/>
      <c r="FS1038" s="93"/>
      <c r="FT1038" s="93"/>
      <c r="FU1038" s="93"/>
      <c r="FV1038" s="93"/>
      <c r="FW1038" s="93"/>
      <c r="FX1038" s="93"/>
      <c r="FY1038" s="93"/>
      <c r="FZ1038" s="93"/>
      <c r="GA1038" s="93"/>
      <c r="GB1038" s="93"/>
      <c r="GC1038" s="93"/>
      <c r="GD1038" s="93"/>
      <c r="GE1038" s="93"/>
      <c r="GF1038" s="93"/>
      <c r="GG1038" s="93"/>
      <c r="GH1038" s="93"/>
      <c r="GI1038" s="93"/>
      <c r="GJ1038" s="93"/>
      <c r="GK1038" s="93"/>
      <c r="GL1038" s="93"/>
      <c r="GM1038" s="93"/>
      <c r="GN1038" s="93"/>
      <c r="GO1038" s="93"/>
      <c r="GP1038" s="93"/>
      <c r="GQ1038" s="93"/>
      <c r="GR1038" s="93"/>
      <c r="GS1038" s="93"/>
      <c r="GT1038" s="93"/>
      <c r="GU1038" s="93"/>
      <c r="GV1038" s="93"/>
      <c r="GW1038" s="93"/>
      <c r="GX1038" s="93"/>
      <c r="GY1038" s="93"/>
      <c r="GZ1038" s="93"/>
      <c r="HA1038" s="93"/>
      <c r="HB1038" s="93"/>
      <c r="HC1038" s="93"/>
      <c r="HD1038" s="93"/>
      <c r="HE1038" s="93"/>
      <c r="HF1038" s="93"/>
      <c r="HG1038" s="93"/>
      <c r="HH1038" s="93"/>
      <c r="HI1038" s="93"/>
      <c r="HJ1038" s="93"/>
      <c r="HK1038" s="93"/>
      <c r="HL1038" s="93"/>
      <c r="HM1038" s="93"/>
      <c r="HN1038" s="93"/>
      <c r="HO1038" s="93"/>
      <c r="HP1038" s="93"/>
      <c r="HQ1038" s="93"/>
      <c r="HR1038" s="93"/>
      <c r="HS1038" s="93"/>
      <c r="HT1038" s="93"/>
      <c r="HU1038" s="93"/>
      <c r="HV1038" s="93"/>
      <c r="HW1038" s="93"/>
      <c r="HX1038" s="93"/>
      <c r="HY1038" s="93"/>
      <c r="HZ1038" s="93"/>
      <c r="IA1038" s="93"/>
      <c r="IB1038" s="93"/>
      <c r="IC1038" s="93"/>
      <c r="ID1038" s="93"/>
      <c r="IE1038" s="93"/>
      <c r="IF1038" s="93"/>
      <c r="IG1038" s="93"/>
      <c r="IH1038" s="93"/>
      <c r="II1038" s="93"/>
      <c r="IJ1038" s="93"/>
      <c r="IK1038" s="93"/>
      <c r="IL1038" s="93"/>
      <c r="IM1038" s="93"/>
      <c r="IN1038" s="93"/>
      <c r="IO1038" s="93"/>
      <c r="IP1038" s="93"/>
      <c r="IQ1038" s="93"/>
      <c r="IR1038" s="93"/>
      <c r="IS1038" s="93"/>
      <c r="IT1038" s="93"/>
      <c r="IU1038" s="93"/>
      <c r="IV1038" s="93"/>
      <c r="IW1038" s="93"/>
      <c r="IX1038" s="93"/>
      <c r="IY1038" s="93"/>
      <c r="IZ1038" s="93"/>
      <c r="JA1038" s="93"/>
      <c r="JB1038" s="93"/>
      <c r="JC1038" s="93"/>
      <c r="JD1038" s="93"/>
      <c r="JE1038" s="93"/>
      <c r="JF1038" s="93"/>
      <c r="JG1038" s="93"/>
      <c r="JH1038" s="93"/>
      <c r="JI1038" s="93"/>
      <c r="JJ1038" s="93"/>
      <c r="JK1038" s="93"/>
      <c r="JL1038" s="93"/>
      <c r="JM1038" s="93"/>
      <c r="JN1038" s="93"/>
      <c r="JO1038" s="93"/>
      <c r="JP1038" s="93"/>
      <c r="JQ1038" s="93"/>
      <c r="JR1038" s="93"/>
      <c r="JS1038" s="93"/>
    </row>
    <row r="1039" spans="1:279" x14ac:dyDescent="0.25">
      <c r="A1039" s="93"/>
      <c r="B1039" s="93"/>
      <c r="C1039" s="93"/>
      <c r="D1039" s="93"/>
      <c r="E1039" s="94"/>
      <c r="F1039" s="191"/>
      <c r="G1039" s="95"/>
      <c r="H1039" s="191"/>
      <c r="I1039" s="191"/>
      <c r="J1039" s="96"/>
      <c r="K1039" s="93"/>
      <c r="L1039" s="93"/>
      <c r="M1039" s="93"/>
      <c r="N1039" s="93"/>
      <c r="O1039" s="93"/>
      <c r="P1039" s="93"/>
      <c r="Q1039" s="93"/>
      <c r="R1039" s="93"/>
      <c r="S1039" s="93"/>
      <c r="T1039" s="93"/>
      <c r="U1039" s="93"/>
      <c r="V1039" s="93"/>
      <c r="W1039" s="93"/>
      <c r="X1039" s="93"/>
      <c r="Y1039" s="93"/>
      <c r="Z1039" s="93"/>
      <c r="AA1039" s="93"/>
      <c r="AB1039" s="93"/>
      <c r="AC1039" s="93"/>
      <c r="AD1039" s="93"/>
      <c r="AE1039" s="93"/>
      <c r="AF1039" s="93"/>
      <c r="AG1039" s="93"/>
      <c r="AH1039" s="93"/>
      <c r="AI1039" s="93"/>
      <c r="AJ1039" s="93"/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3"/>
      <c r="BL1039" s="93"/>
      <c r="BM1039" s="93"/>
      <c r="BN1039" s="93"/>
      <c r="BO1039" s="93"/>
      <c r="BP1039" s="93"/>
      <c r="BQ1039" s="93"/>
      <c r="BR1039" s="93"/>
      <c r="BS1039" s="93"/>
      <c r="BT1039" s="93"/>
      <c r="BU1039" s="93"/>
      <c r="BV1039" s="93"/>
      <c r="BW1039" s="93"/>
      <c r="BX1039" s="93"/>
      <c r="BY1039" s="93"/>
      <c r="BZ1039" s="93"/>
      <c r="CA1039" s="93"/>
      <c r="CB1039" s="93"/>
      <c r="CC1039" s="93"/>
      <c r="CD1039" s="93"/>
      <c r="CE1039" s="93"/>
      <c r="CF1039" s="93"/>
      <c r="CG1039" s="93"/>
      <c r="CH1039" s="93"/>
      <c r="CI1039" s="93"/>
      <c r="CJ1039" s="93"/>
      <c r="CK1039" s="93"/>
      <c r="CL1039" s="93"/>
      <c r="CM1039" s="93"/>
      <c r="CN1039" s="93"/>
      <c r="CO1039" s="93"/>
      <c r="CP1039" s="93"/>
      <c r="CQ1039" s="93"/>
      <c r="CR1039" s="93"/>
      <c r="CS1039" s="93"/>
      <c r="CT1039" s="93"/>
      <c r="CU1039" s="93"/>
      <c r="CV1039" s="93"/>
      <c r="CW1039" s="93"/>
      <c r="CX1039" s="93"/>
      <c r="CY1039" s="93"/>
      <c r="CZ1039" s="93"/>
      <c r="DA1039" s="93"/>
      <c r="DB1039" s="93"/>
      <c r="DC1039" s="93"/>
      <c r="DD1039" s="93"/>
      <c r="DE1039" s="93"/>
      <c r="DF1039" s="93"/>
      <c r="DG1039" s="93"/>
      <c r="DH1039" s="93"/>
      <c r="DI1039" s="93"/>
      <c r="DJ1039" s="93"/>
      <c r="DK1039" s="93"/>
      <c r="DL1039" s="93"/>
      <c r="DM1039" s="93"/>
      <c r="DN1039" s="93"/>
      <c r="DO1039" s="93"/>
      <c r="DP1039" s="93"/>
      <c r="DQ1039" s="93"/>
      <c r="DR1039" s="93"/>
      <c r="DS1039" s="93"/>
      <c r="DT1039" s="93"/>
      <c r="DU1039" s="93"/>
      <c r="DV1039" s="93"/>
      <c r="DW1039" s="93"/>
      <c r="DX1039" s="93"/>
      <c r="DY1039" s="93"/>
      <c r="DZ1039" s="93"/>
      <c r="EA1039" s="93"/>
      <c r="EB1039" s="93"/>
      <c r="EC1039" s="93"/>
      <c r="ED1039" s="93"/>
      <c r="EE1039" s="93"/>
      <c r="EF1039" s="93"/>
      <c r="EG1039" s="93"/>
      <c r="EH1039" s="93"/>
      <c r="EI1039" s="93"/>
      <c r="EJ1039" s="93"/>
      <c r="EK1039" s="93"/>
      <c r="EL1039" s="93"/>
      <c r="EM1039" s="93"/>
      <c r="EN1039" s="93"/>
      <c r="EO1039" s="93"/>
      <c r="EP1039" s="93"/>
      <c r="EQ1039" s="93"/>
      <c r="ER1039" s="93"/>
      <c r="ES1039" s="93"/>
      <c r="ET1039" s="93"/>
      <c r="EU1039" s="93"/>
      <c r="EV1039" s="93"/>
      <c r="EW1039" s="93"/>
      <c r="EX1039" s="93"/>
      <c r="EY1039" s="93"/>
      <c r="EZ1039" s="93"/>
      <c r="FA1039" s="93"/>
      <c r="FB1039" s="93"/>
      <c r="FC1039" s="93"/>
      <c r="FD1039" s="93"/>
      <c r="FE1039" s="93"/>
      <c r="FF1039" s="93"/>
      <c r="FG1039" s="93"/>
      <c r="FH1039" s="93"/>
      <c r="FI1039" s="93"/>
      <c r="FJ1039" s="93"/>
      <c r="FK1039" s="93"/>
      <c r="FL1039" s="93"/>
      <c r="FM1039" s="93"/>
      <c r="FN1039" s="93"/>
      <c r="FO1039" s="93"/>
      <c r="FP1039" s="93"/>
      <c r="FQ1039" s="93"/>
      <c r="FR1039" s="93"/>
      <c r="FS1039" s="93"/>
      <c r="FT1039" s="93"/>
      <c r="FU1039" s="93"/>
      <c r="FV1039" s="93"/>
      <c r="FW1039" s="93"/>
      <c r="FX1039" s="93"/>
      <c r="FY1039" s="93"/>
      <c r="FZ1039" s="93"/>
      <c r="GA1039" s="93"/>
      <c r="GB1039" s="93"/>
      <c r="GC1039" s="93"/>
      <c r="GD1039" s="93"/>
      <c r="GE1039" s="93"/>
      <c r="GF1039" s="93"/>
      <c r="GG1039" s="93"/>
      <c r="GH1039" s="93"/>
      <c r="GI1039" s="93"/>
      <c r="GJ1039" s="93"/>
      <c r="GK1039" s="93"/>
      <c r="GL1039" s="93"/>
      <c r="GM1039" s="93"/>
      <c r="GN1039" s="93"/>
      <c r="GO1039" s="93"/>
      <c r="GP1039" s="93"/>
      <c r="GQ1039" s="93"/>
      <c r="GR1039" s="93"/>
      <c r="GS1039" s="93"/>
      <c r="GT1039" s="93"/>
      <c r="GU1039" s="93"/>
      <c r="GV1039" s="93"/>
      <c r="GW1039" s="93"/>
      <c r="GX1039" s="93"/>
      <c r="GY1039" s="93"/>
      <c r="GZ1039" s="93"/>
      <c r="HA1039" s="93"/>
      <c r="HB1039" s="93"/>
      <c r="HC1039" s="93"/>
      <c r="HD1039" s="93"/>
      <c r="HE1039" s="93"/>
      <c r="HF1039" s="93"/>
      <c r="HG1039" s="93"/>
      <c r="HH1039" s="93"/>
      <c r="HI1039" s="93"/>
      <c r="HJ1039" s="93"/>
      <c r="HK1039" s="93"/>
      <c r="HL1039" s="93"/>
      <c r="HM1039" s="93"/>
      <c r="HN1039" s="93"/>
      <c r="HO1039" s="93"/>
      <c r="HP1039" s="93"/>
      <c r="HQ1039" s="93"/>
      <c r="HR1039" s="93"/>
      <c r="HS1039" s="93"/>
      <c r="HT1039" s="93"/>
      <c r="HU1039" s="93"/>
      <c r="HV1039" s="93"/>
      <c r="HW1039" s="93"/>
      <c r="HX1039" s="93"/>
      <c r="HY1039" s="93"/>
      <c r="HZ1039" s="93"/>
      <c r="IA1039" s="93"/>
      <c r="IB1039" s="93"/>
      <c r="IC1039" s="93"/>
      <c r="ID1039" s="93"/>
      <c r="IE1039" s="93"/>
      <c r="IF1039" s="93"/>
      <c r="IG1039" s="93"/>
      <c r="IH1039" s="93"/>
      <c r="II1039" s="93"/>
      <c r="IJ1039" s="93"/>
      <c r="IK1039" s="93"/>
      <c r="IL1039" s="93"/>
      <c r="IM1039" s="93"/>
      <c r="IN1039" s="93"/>
      <c r="IO1039" s="93"/>
      <c r="IP1039" s="93"/>
      <c r="IQ1039" s="93"/>
      <c r="IR1039" s="93"/>
      <c r="IS1039" s="93"/>
      <c r="IT1039" s="93"/>
      <c r="IU1039" s="93"/>
      <c r="IV1039" s="93"/>
      <c r="IW1039" s="93"/>
      <c r="IX1039" s="93"/>
      <c r="IY1039" s="93"/>
      <c r="IZ1039" s="93"/>
      <c r="JA1039" s="93"/>
      <c r="JB1039" s="93"/>
      <c r="JC1039" s="93"/>
      <c r="JD1039" s="93"/>
      <c r="JE1039" s="93"/>
      <c r="JF1039" s="93"/>
      <c r="JG1039" s="93"/>
      <c r="JH1039" s="93"/>
      <c r="JI1039" s="93"/>
      <c r="JJ1039" s="93"/>
      <c r="JK1039" s="93"/>
      <c r="JL1039" s="93"/>
      <c r="JM1039" s="93"/>
      <c r="JN1039" s="93"/>
      <c r="JO1039" s="93"/>
      <c r="JP1039" s="93"/>
      <c r="JQ1039" s="93"/>
      <c r="JR1039" s="93"/>
      <c r="JS1039" s="93"/>
    </row>
    <row r="1040" spans="1:279" x14ac:dyDescent="0.25">
      <c r="A1040" s="93"/>
      <c r="B1040" s="93"/>
      <c r="C1040" s="93"/>
      <c r="D1040" s="93"/>
      <c r="E1040" s="94"/>
      <c r="F1040" s="191"/>
      <c r="G1040" s="95"/>
      <c r="H1040" s="191"/>
      <c r="I1040" s="191"/>
      <c r="J1040" s="96"/>
      <c r="K1040" s="93"/>
      <c r="L1040" s="93"/>
      <c r="M1040" s="93"/>
      <c r="N1040" s="93"/>
      <c r="O1040" s="93"/>
      <c r="P1040" s="93"/>
      <c r="Q1040" s="93"/>
      <c r="R1040" s="93"/>
      <c r="S1040" s="93"/>
      <c r="T1040" s="93"/>
      <c r="U1040" s="93"/>
      <c r="V1040" s="93"/>
      <c r="W1040" s="93"/>
      <c r="X1040" s="93"/>
      <c r="Y1040" s="93"/>
      <c r="Z1040" s="93"/>
      <c r="AA1040" s="93"/>
      <c r="AB1040" s="93"/>
      <c r="AC1040" s="93"/>
      <c r="AD1040" s="93"/>
      <c r="AE1040" s="93"/>
      <c r="AF1040" s="93"/>
      <c r="AG1040" s="93"/>
      <c r="AH1040" s="93"/>
      <c r="AI1040" s="93"/>
      <c r="AJ1040" s="93"/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3"/>
      <c r="BL1040" s="93"/>
      <c r="BM1040" s="93"/>
      <c r="BN1040" s="93"/>
      <c r="BO1040" s="93"/>
      <c r="BP1040" s="93"/>
      <c r="BQ1040" s="93"/>
      <c r="BR1040" s="93"/>
      <c r="BS1040" s="93"/>
      <c r="BT1040" s="93"/>
      <c r="BU1040" s="93"/>
      <c r="BV1040" s="93"/>
      <c r="BW1040" s="93"/>
      <c r="BX1040" s="93"/>
      <c r="BY1040" s="93"/>
      <c r="BZ1040" s="93"/>
      <c r="CA1040" s="93"/>
      <c r="CB1040" s="93"/>
      <c r="CC1040" s="93"/>
      <c r="CD1040" s="93"/>
      <c r="CE1040" s="93"/>
      <c r="CF1040" s="93"/>
      <c r="CG1040" s="93"/>
      <c r="CH1040" s="93"/>
      <c r="CI1040" s="93"/>
      <c r="CJ1040" s="93"/>
      <c r="CK1040" s="93"/>
      <c r="CL1040" s="93"/>
      <c r="CM1040" s="93"/>
      <c r="CN1040" s="93"/>
      <c r="CO1040" s="93"/>
      <c r="CP1040" s="93"/>
      <c r="CQ1040" s="93"/>
      <c r="CR1040" s="93"/>
      <c r="CS1040" s="93"/>
      <c r="CT1040" s="93"/>
      <c r="CU1040" s="93"/>
      <c r="CV1040" s="93"/>
      <c r="CW1040" s="93"/>
      <c r="CX1040" s="93"/>
      <c r="CY1040" s="93"/>
      <c r="CZ1040" s="93"/>
      <c r="DA1040" s="93"/>
      <c r="DB1040" s="93"/>
      <c r="DC1040" s="93"/>
      <c r="DD1040" s="93"/>
      <c r="DE1040" s="93"/>
      <c r="DF1040" s="93"/>
      <c r="DG1040" s="93"/>
      <c r="DH1040" s="93"/>
      <c r="DI1040" s="93"/>
      <c r="DJ1040" s="93"/>
      <c r="DK1040" s="93"/>
      <c r="DL1040" s="93"/>
      <c r="DM1040" s="93"/>
      <c r="DN1040" s="93"/>
      <c r="DO1040" s="93"/>
      <c r="DP1040" s="93"/>
      <c r="DQ1040" s="93"/>
      <c r="DR1040" s="93"/>
      <c r="DS1040" s="93"/>
      <c r="DT1040" s="93"/>
      <c r="DU1040" s="93"/>
      <c r="DV1040" s="93"/>
      <c r="DW1040" s="93"/>
      <c r="DX1040" s="93"/>
      <c r="DY1040" s="93"/>
      <c r="DZ1040" s="93"/>
      <c r="EA1040" s="93"/>
      <c r="EB1040" s="93"/>
      <c r="EC1040" s="93"/>
      <c r="ED1040" s="93"/>
      <c r="EE1040" s="93"/>
      <c r="EF1040" s="93"/>
      <c r="EG1040" s="93"/>
      <c r="EH1040" s="93"/>
      <c r="EI1040" s="93"/>
      <c r="EJ1040" s="93"/>
      <c r="EK1040" s="93"/>
      <c r="EL1040" s="93"/>
      <c r="EM1040" s="93"/>
      <c r="EN1040" s="93"/>
      <c r="EO1040" s="93"/>
      <c r="EP1040" s="93"/>
      <c r="EQ1040" s="93"/>
      <c r="ER1040" s="93"/>
      <c r="ES1040" s="93"/>
      <c r="ET1040" s="93"/>
      <c r="EU1040" s="93"/>
      <c r="EV1040" s="93"/>
      <c r="EW1040" s="93"/>
      <c r="EX1040" s="93"/>
      <c r="EY1040" s="93"/>
      <c r="EZ1040" s="93"/>
      <c r="FA1040" s="93"/>
      <c r="FB1040" s="93"/>
      <c r="FC1040" s="93"/>
      <c r="FD1040" s="93"/>
      <c r="FE1040" s="93"/>
      <c r="FF1040" s="93"/>
      <c r="FG1040" s="93"/>
      <c r="FH1040" s="93"/>
      <c r="FI1040" s="93"/>
      <c r="FJ1040" s="93"/>
      <c r="FK1040" s="93"/>
      <c r="FL1040" s="93"/>
      <c r="FM1040" s="93"/>
      <c r="FN1040" s="93"/>
      <c r="FO1040" s="93"/>
      <c r="FP1040" s="93"/>
      <c r="FQ1040" s="93"/>
      <c r="FR1040" s="93"/>
      <c r="FS1040" s="93"/>
      <c r="FT1040" s="93"/>
      <c r="FU1040" s="93"/>
      <c r="FV1040" s="93"/>
      <c r="FW1040" s="93"/>
      <c r="FX1040" s="93"/>
      <c r="FY1040" s="93"/>
      <c r="FZ1040" s="93"/>
      <c r="GA1040" s="93"/>
      <c r="GB1040" s="93"/>
      <c r="GC1040" s="93"/>
      <c r="GD1040" s="93"/>
      <c r="GE1040" s="93"/>
      <c r="GF1040" s="93"/>
      <c r="GG1040" s="93"/>
      <c r="GH1040" s="93"/>
      <c r="GI1040" s="93"/>
      <c r="GJ1040" s="93"/>
      <c r="GK1040" s="93"/>
      <c r="GL1040" s="93"/>
      <c r="GM1040" s="93"/>
      <c r="GN1040" s="93"/>
      <c r="GO1040" s="93"/>
      <c r="GP1040" s="93"/>
      <c r="GQ1040" s="93"/>
      <c r="GR1040" s="93"/>
      <c r="GS1040" s="93"/>
      <c r="GT1040" s="93"/>
      <c r="GU1040" s="93"/>
      <c r="GV1040" s="93"/>
      <c r="GW1040" s="93"/>
      <c r="GX1040" s="93"/>
      <c r="GY1040" s="93"/>
      <c r="GZ1040" s="93"/>
      <c r="HA1040" s="93"/>
      <c r="HB1040" s="93"/>
      <c r="HC1040" s="93"/>
      <c r="HD1040" s="93"/>
      <c r="HE1040" s="93"/>
      <c r="HF1040" s="93"/>
      <c r="HG1040" s="93"/>
      <c r="HH1040" s="93"/>
      <c r="HI1040" s="93"/>
      <c r="HJ1040" s="93"/>
      <c r="HK1040" s="93"/>
      <c r="HL1040" s="93"/>
      <c r="HM1040" s="93"/>
      <c r="HN1040" s="93"/>
      <c r="HO1040" s="93"/>
      <c r="HP1040" s="93"/>
      <c r="HQ1040" s="93"/>
      <c r="HR1040" s="93"/>
      <c r="HS1040" s="93"/>
      <c r="HT1040" s="93"/>
      <c r="HU1040" s="93"/>
      <c r="HV1040" s="93"/>
      <c r="HW1040" s="93"/>
      <c r="HX1040" s="93"/>
      <c r="HY1040" s="93"/>
      <c r="HZ1040" s="93"/>
      <c r="IA1040" s="93"/>
      <c r="IB1040" s="93"/>
      <c r="IC1040" s="93"/>
      <c r="ID1040" s="93"/>
      <c r="IE1040" s="93"/>
      <c r="IF1040" s="93"/>
      <c r="IG1040" s="93"/>
      <c r="IH1040" s="93"/>
      <c r="II1040" s="93"/>
      <c r="IJ1040" s="93"/>
      <c r="IK1040" s="93"/>
      <c r="IL1040" s="93"/>
      <c r="IM1040" s="93"/>
      <c r="IN1040" s="93"/>
      <c r="IO1040" s="93"/>
      <c r="IP1040" s="93"/>
      <c r="IQ1040" s="93"/>
      <c r="IR1040" s="93"/>
      <c r="IS1040" s="93"/>
      <c r="IT1040" s="93"/>
      <c r="IU1040" s="93"/>
      <c r="IV1040" s="93"/>
      <c r="IW1040" s="93"/>
      <c r="IX1040" s="93"/>
      <c r="IY1040" s="93"/>
      <c r="IZ1040" s="93"/>
      <c r="JA1040" s="93"/>
      <c r="JB1040" s="93"/>
      <c r="JC1040" s="93"/>
      <c r="JD1040" s="93"/>
      <c r="JE1040" s="93"/>
      <c r="JF1040" s="93"/>
      <c r="JG1040" s="93"/>
      <c r="JH1040" s="93"/>
      <c r="JI1040" s="93"/>
      <c r="JJ1040" s="93"/>
      <c r="JK1040" s="93"/>
      <c r="JL1040" s="93"/>
      <c r="JM1040" s="93"/>
      <c r="JN1040" s="93"/>
      <c r="JO1040" s="93"/>
      <c r="JP1040" s="93"/>
      <c r="JQ1040" s="93"/>
      <c r="JR1040" s="93"/>
      <c r="JS1040" s="93"/>
    </row>
    <row r="1041" spans="1:279" x14ac:dyDescent="0.25">
      <c r="A1041" s="93"/>
      <c r="B1041" s="93"/>
      <c r="C1041" s="93"/>
      <c r="D1041" s="93"/>
      <c r="E1041" s="94"/>
      <c r="F1041" s="191"/>
      <c r="G1041" s="95"/>
      <c r="H1041" s="191"/>
      <c r="I1041" s="191"/>
      <c r="J1041" s="96"/>
      <c r="K1041" s="93"/>
      <c r="L1041" s="93"/>
      <c r="M1041" s="93"/>
      <c r="N1041" s="93"/>
      <c r="O1041" s="93"/>
      <c r="P1041" s="93"/>
      <c r="Q1041" s="93"/>
      <c r="R1041" s="93"/>
      <c r="S1041" s="93"/>
      <c r="T1041" s="93"/>
      <c r="U1041" s="93"/>
      <c r="V1041" s="93"/>
      <c r="W1041" s="93"/>
      <c r="X1041" s="93"/>
      <c r="Y1041" s="93"/>
      <c r="Z1041" s="93"/>
      <c r="AA1041" s="93"/>
      <c r="AB1041" s="93"/>
      <c r="AC1041" s="93"/>
      <c r="AD1041" s="93"/>
      <c r="AE1041" s="93"/>
      <c r="AF1041" s="93"/>
      <c r="AG1041" s="93"/>
      <c r="AH1041" s="93"/>
      <c r="AI1041" s="93"/>
      <c r="AJ1041" s="93"/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3"/>
      <c r="BL1041" s="93"/>
      <c r="BM1041" s="93"/>
      <c r="BN1041" s="93"/>
      <c r="BO1041" s="93"/>
      <c r="BP1041" s="93"/>
      <c r="BQ1041" s="93"/>
      <c r="BR1041" s="93"/>
      <c r="BS1041" s="93"/>
      <c r="BT1041" s="93"/>
      <c r="BU1041" s="93"/>
      <c r="BV1041" s="93"/>
      <c r="BW1041" s="93"/>
      <c r="BX1041" s="93"/>
      <c r="BY1041" s="93"/>
      <c r="BZ1041" s="93"/>
      <c r="CA1041" s="93"/>
      <c r="CB1041" s="93"/>
      <c r="CC1041" s="93"/>
      <c r="CD1041" s="93"/>
      <c r="CE1041" s="93"/>
      <c r="CF1041" s="93"/>
      <c r="CG1041" s="93"/>
      <c r="CH1041" s="93"/>
      <c r="CI1041" s="93"/>
      <c r="CJ1041" s="93"/>
      <c r="CK1041" s="93"/>
      <c r="CL1041" s="93"/>
      <c r="CM1041" s="93"/>
      <c r="CN1041" s="93"/>
      <c r="CO1041" s="93"/>
      <c r="CP1041" s="93"/>
      <c r="CQ1041" s="93"/>
      <c r="CR1041" s="93"/>
      <c r="CS1041" s="93"/>
      <c r="CT1041" s="93"/>
      <c r="CU1041" s="93"/>
      <c r="CV1041" s="93"/>
      <c r="CW1041" s="93"/>
      <c r="CX1041" s="93"/>
      <c r="CY1041" s="93"/>
      <c r="CZ1041" s="93"/>
      <c r="DA1041" s="93"/>
      <c r="DB1041" s="93"/>
      <c r="DC1041" s="93"/>
      <c r="DD1041" s="93"/>
      <c r="DE1041" s="93"/>
      <c r="DF1041" s="93"/>
      <c r="DG1041" s="93"/>
      <c r="DH1041" s="93"/>
      <c r="DI1041" s="93"/>
      <c r="DJ1041" s="93"/>
      <c r="DK1041" s="93"/>
      <c r="DL1041" s="93"/>
      <c r="DM1041" s="93"/>
      <c r="DN1041" s="93"/>
      <c r="DO1041" s="93"/>
      <c r="DP1041" s="93"/>
      <c r="DQ1041" s="93"/>
      <c r="DR1041" s="93"/>
      <c r="DS1041" s="93"/>
      <c r="DT1041" s="93"/>
      <c r="DU1041" s="93"/>
      <c r="DV1041" s="93"/>
      <c r="DW1041" s="93"/>
      <c r="DX1041" s="93"/>
      <c r="DY1041" s="93"/>
      <c r="DZ1041" s="93"/>
      <c r="EA1041" s="93"/>
      <c r="EB1041" s="93"/>
      <c r="EC1041" s="93"/>
      <c r="ED1041" s="93"/>
      <c r="EE1041" s="93"/>
      <c r="EF1041" s="93"/>
      <c r="EG1041" s="93"/>
      <c r="EH1041" s="93"/>
      <c r="EI1041" s="93"/>
      <c r="EJ1041" s="93"/>
      <c r="EK1041" s="93"/>
      <c r="EL1041" s="93"/>
      <c r="EM1041" s="93"/>
      <c r="EN1041" s="93"/>
      <c r="EO1041" s="93"/>
      <c r="EP1041" s="93"/>
      <c r="EQ1041" s="93"/>
      <c r="ER1041" s="93"/>
      <c r="ES1041" s="93"/>
      <c r="ET1041" s="93"/>
      <c r="EU1041" s="93"/>
      <c r="EV1041" s="93"/>
      <c r="EW1041" s="93"/>
      <c r="EX1041" s="93"/>
      <c r="EY1041" s="93"/>
      <c r="EZ1041" s="93"/>
      <c r="FA1041" s="93"/>
      <c r="FB1041" s="93"/>
      <c r="FC1041" s="93"/>
      <c r="FD1041" s="93"/>
      <c r="FE1041" s="93"/>
      <c r="FF1041" s="93"/>
      <c r="FG1041" s="93"/>
      <c r="FH1041" s="93"/>
      <c r="FI1041" s="93"/>
      <c r="FJ1041" s="93"/>
      <c r="FK1041" s="93"/>
      <c r="FL1041" s="93"/>
      <c r="FM1041" s="93"/>
      <c r="FN1041" s="93"/>
      <c r="FO1041" s="93"/>
      <c r="FP1041" s="93"/>
      <c r="FQ1041" s="93"/>
      <c r="FR1041" s="93"/>
      <c r="FS1041" s="93"/>
      <c r="FT1041" s="93"/>
      <c r="FU1041" s="93"/>
      <c r="FV1041" s="93"/>
      <c r="FW1041" s="93"/>
      <c r="FX1041" s="93"/>
      <c r="FY1041" s="93"/>
      <c r="FZ1041" s="93"/>
      <c r="GA1041" s="93"/>
      <c r="GB1041" s="93"/>
      <c r="GC1041" s="93"/>
      <c r="GD1041" s="93"/>
      <c r="GE1041" s="93"/>
      <c r="GF1041" s="93"/>
      <c r="GG1041" s="93"/>
      <c r="GH1041" s="93"/>
      <c r="GI1041" s="93"/>
      <c r="GJ1041" s="93"/>
      <c r="GK1041" s="93"/>
      <c r="GL1041" s="93"/>
      <c r="GM1041" s="93"/>
      <c r="GN1041" s="93"/>
      <c r="GO1041" s="93"/>
      <c r="GP1041" s="93"/>
      <c r="GQ1041" s="93"/>
      <c r="GR1041" s="93"/>
      <c r="GS1041" s="93"/>
      <c r="GT1041" s="93"/>
      <c r="GU1041" s="93"/>
      <c r="GV1041" s="93"/>
      <c r="GW1041" s="93"/>
      <c r="GX1041" s="93"/>
      <c r="GY1041" s="93"/>
      <c r="GZ1041" s="93"/>
      <c r="HA1041" s="93"/>
      <c r="HB1041" s="93"/>
      <c r="HC1041" s="93"/>
      <c r="HD1041" s="93"/>
      <c r="HE1041" s="93"/>
      <c r="HF1041" s="93"/>
      <c r="HG1041" s="93"/>
      <c r="HH1041" s="93"/>
      <c r="HI1041" s="93"/>
      <c r="HJ1041" s="93"/>
      <c r="HK1041" s="93"/>
      <c r="HL1041" s="93"/>
      <c r="HM1041" s="93"/>
      <c r="HN1041" s="93"/>
      <c r="HO1041" s="93"/>
      <c r="HP1041" s="93"/>
      <c r="HQ1041" s="93"/>
      <c r="HR1041" s="93"/>
      <c r="HS1041" s="93"/>
      <c r="HT1041" s="93"/>
      <c r="HU1041" s="93"/>
      <c r="HV1041" s="93"/>
      <c r="HW1041" s="93"/>
      <c r="HX1041" s="93"/>
      <c r="HY1041" s="93"/>
      <c r="HZ1041" s="93"/>
      <c r="IA1041" s="93"/>
      <c r="IB1041" s="93"/>
      <c r="IC1041" s="93"/>
      <c r="ID1041" s="93"/>
      <c r="IE1041" s="93"/>
      <c r="IF1041" s="93"/>
      <c r="IG1041" s="93"/>
      <c r="IH1041" s="93"/>
      <c r="II1041" s="93"/>
      <c r="IJ1041" s="93"/>
      <c r="IK1041" s="93"/>
      <c r="IL1041" s="93"/>
      <c r="IM1041" s="93"/>
      <c r="IN1041" s="93"/>
      <c r="IO1041" s="93"/>
      <c r="IP1041" s="93"/>
      <c r="IQ1041" s="93"/>
      <c r="IR1041" s="93"/>
      <c r="IS1041" s="93"/>
      <c r="IT1041" s="93"/>
      <c r="IU1041" s="93"/>
      <c r="IV1041" s="93"/>
      <c r="IW1041" s="93"/>
      <c r="IX1041" s="93"/>
      <c r="IY1041" s="93"/>
      <c r="IZ1041" s="93"/>
      <c r="JA1041" s="93"/>
      <c r="JB1041" s="93"/>
      <c r="JC1041" s="93"/>
      <c r="JD1041" s="93"/>
      <c r="JE1041" s="93"/>
      <c r="JF1041" s="93"/>
      <c r="JG1041" s="93"/>
      <c r="JH1041" s="93"/>
      <c r="JI1041" s="93"/>
      <c r="JJ1041" s="93"/>
      <c r="JK1041" s="93"/>
      <c r="JL1041" s="93"/>
      <c r="JM1041" s="93"/>
      <c r="JN1041" s="93"/>
      <c r="JO1041" s="93"/>
      <c r="JP1041" s="93"/>
      <c r="JQ1041" s="93"/>
      <c r="JR1041" s="93"/>
      <c r="JS1041" s="93"/>
    </row>
    <row r="1042" spans="1:279" x14ac:dyDescent="0.25">
      <c r="A1042" s="93"/>
      <c r="B1042" s="93"/>
      <c r="C1042" s="93"/>
      <c r="D1042" s="93"/>
      <c r="E1042" s="94"/>
      <c r="F1042" s="191"/>
      <c r="G1042" s="95"/>
      <c r="H1042" s="191"/>
      <c r="I1042" s="191"/>
      <c r="J1042" s="96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93"/>
      <c r="AC1042" s="93"/>
      <c r="AD1042" s="93"/>
      <c r="AE1042" s="93"/>
      <c r="AF1042" s="93"/>
      <c r="AG1042" s="93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3"/>
      <c r="BL1042" s="93"/>
      <c r="BM1042" s="93"/>
      <c r="BN1042" s="93"/>
      <c r="BO1042" s="93"/>
      <c r="BP1042" s="93"/>
      <c r="BQ1042" s="93"/>
      <c r="BR1042" s="93"/>
      <c r="BS1042" s="93"/>
      <c r="BT1042" s="93"/>
      <c r="BU1042" s="93"/>
      <c r="BV1042" s="93"/>
      <c r="BW1042" s="93"/>
      <c r="BX1042" s="93"/>
      <c r="BY1042" s="93"/>
      <c r="BZ1042" s="93"/>
      <c r="CA1042" s="93"/>
      <c r="CB1042" s="93"/>
      <c r="CC1042" s="93"/>
      <c r="CD1042" s="93"/>
      <c r="CE1042" s="93"/>
      <c r="CF1042" s="93"/>
      <c r="CG1042" s="93"/>
      <c r="CH1042" s="93"/>
      <c r="CI1042" s="93"/>
      <c r="CJ1042" s="93"/>
      <c r="CK1042" s="93"/>
      <c r="CL1042" s="93"/>
      <c r="CM1042" s="93"/>
      <c r="CN1042" s="93"/>
      <c r="CO1042" s="93"/>
      <c r="CP1042" s="93"/>
      <c r="CQ1042" s="93"/>
      <c r="CR1042" s="93"/>
      <c r="CS1042" s="93"/>
      <c r="CT1042" s="93"/>
      <c r="CU1042" s="93"/>
      <c r="CV1042" s="93"/>
      <c r="CW1042" s="93"/>
      <c r="CX1042" s="93"/>
      <c r="CY1042" s="93"/>
      <c r="CZ1042" s="93"/>
      <c r="DA1042" s="93"/>
      <c r="DB1042" s="93"/>
      <c r="DC1042" s="93"/>
      <c r="DD1042" s="93"/>
      <c r="DE1042" s="93"/>
      <c r="DF1042" s="93"/>
      <c r="DG1042" s="93"/>
      <c r="DH1042" s="93"/>
      <c r="DI1042" s="93"/>
      <c r="DJ1042" s="93"/>
      <c r="DK1042" s="93"/>
      <c r="DL1042" s="93"/>
      <c r="DM1042" s="93"/>
      <c r="DN1042" s="93"/>
      <c r="DO1042" s="93"/>
      <c r="DP1042" s="93"/>
      <c r="DQ1042" s="93"/>
      <c r="DR1042" s="93"/>
      <c r="DS1042" s="93"/>
      <c r="DT1042" s="93"/>
      <c r="DU1042" s="93"/>
      <c r="DV1042" s="93"/>
      <c r="DW1042" s="93"/>
      <c r="DX1042" s="93"/>
      <c r="DY1042" s="93"/>
      <c r="DZ1042" s="93"/>
      <c r="EA1042" s="93"/>
      <c r="EB1042" s="93"/>
      <c r="EC1042" s="93"/>
      <c r="ED1042" s="93"/>
      <c r="EE1042" s="93"/>
      <c r="EF1042" s="93"/>
      <c r="EG1042" s="93"/>
      <c r="EH1042" s="93"/>
      <c r="EI1042" s="93"/>
      <c r="EJ1042" s="93"/>
      <c r="EK1042" s="93"/>
      <c r="EL1042" s="93"/>
      <c r="EM1042" s="93"/>
      <c r="EN1042" s="93"/>
      <c r="EO1042" s="93"/>
      <c r="EP1042" s="93"/>
      <c r="EQ1042" s="93"/>
      <c r="ER1042" s="93"/>
      <c r="ES1042" s="93"/>
      <c r="ET1042" s="93"/>
      <c r="EU1042" s="93"/>
      <c r="EV1042" s="93"/>
      <c r="EW1042" s="93"/>
      <c r="EX1042" s="93"/>
      <c r="EY1042" s="93"/>
      <c r="EZ1042" s="93"/>
      <c r="FA1042" s="93"/>
      <c r="FB1042" s="93"/>
      <c r="FC1042" s="93"/>
      <c r="FD1042" s="93"/>
      <c r="FE1042" s="93"/>
      <c r="FF1042" s="93"/>
      <c r="FG1042" s="93"/>
      <c r="FH1042" s="93"/>
      <c r="FI1042" s="93"/>
      <c r="FJ1042" s="93"/>
      <c r="FK1042" s="93"/>
      <c r="FL1042" s="93"/>
      <c r="FM1042" s="93"/>
      <c r="FN1042" s="93"/>
      <c r="FO1042" s="93"/>
      <c r="FP1042" s="93"/>
      <c r="FQ1042" s="93"/>
      <c r="FR1042" s="93"/>
      <c r="FS1042" s="93"/>
      <c r="FT1042" s="93"/>
      <c r="FU1042" s="93"/>
      <c r="FV1042" s="93"/>
      <c r="FW1042" s="93"/>
      <c r="FX1042" s="93"/>
      <c r="FY1042" s="93"/>
      <c r="FZ1042" s="93"/>
      <c r="GA1042" s="93"/>
      <c r="GB1042" s="93"/>
      <c r="GC1042" s="93"/>
      <c r="GD1042" s="93"/>
      <c r="GE1042" s="93"/>
      <c r="GF1042" s="93"/>
      <c r="GG1042" s="93"/>
      <c r="GH1042" s="93"/>
      <c r="GI1042" s="93"/>
      <c r="GJ1042" s="93"/>
      <c r="GK1042" s="93"/>
      <c r="GL1042" s="93"/>
      <c r="GM1042" s="93"/>
      <c r="GN1042" s="93"/>
      <c r="GO1042" s="93"/>
      <c r="GP1042" s="93"/>
      <c r="GQ1042" s="93"/>
      <c r="GR1042" s="93"/>
      <c r="GS1042" s="93"/>
      <c r="GT1042" s="93"/>
      <c r="GU1042" s="93"/>
      <c r="GV1042" s="93"/>
      <c r="GW1042" s="93"/>
      <c r="GX1042" s="93"/>
      <c r="GY1042" s="93"/>
      <c r="GZ1042" s="93"/>
      <c r="HA1042" s="93"/>
      <c r="HB1042" s="93"/>
      <c r="HC1042" s="93"/>
      <c r="HD1042" s="93"/>
      <c r="HE1042" s="93"/>
      <c r="HF1042" s="93"/>
      <c r="HG1042" s="93"/>
      <c r="HH1042" s="93"/>
      <c r="HI1042" s="93"/>
      <c r="HJ1042" s="93"/>
      <c r="HK1042" s="93"/>
      <c r="HL1042" s="93"/>
      <c r="HM1042" s="93"/>
      <c r="HN1042" s="93"/>
      <c r="HO1042" s="93"/>
      <c r="HP1042" s="93"/>
      <c r="HQ1042" s="93"/>
      <c r="HR1042" s="93"/>
      <c r="HS1042" s="93"/>
      <c r="HT1042" s="93"/>
      <c r="HU1042" s="93"/>
      <c r="HV1042" s="93"/>
      <c r="HW1042" s="93"/>
      <c r="HX1042" s="93"/>
      <c r="HY1042" s="93"/>
      <c r="HZ1042" s="93"/>
      <c r="IA1042" s="93"/>
      <c r="IB1042" s="93"/>
      <c r="IC1042" s="93"/>
      <c r="ID1042" s="93"/>
      <c r="IE1042" s="93"/>
      <c r="IF1042" s="93"/>
      <c r="IG1042" s="93"/>
      <c r="IH1042" s="93"/>
      <c r="II1042" s="93"/>
      <c r="IJ1042" s="93"/>
      <c r="IK1042" s="93"/>
      <c r="IL1042" s="93"/>
      <c r="IM1042" s="93"/>
      <c r="IN1042" s="93"/>
      <c r="IO1042" s="93"/>
      <c r="IP1042" s="93"/>
      <c r="IQ1042" s="93"/>
      <c r="IR1042" s="93"/>
      <c r="IS1042" s="93"/>
      <c r="IT1042" s="93"/>
      <c r="IU1042" s="93"/>
      <c r="IV1042" s="93"/>
      <c r="IW1042" s="93"/>
      <c r="IX1042" s="93"/>
      <c r="IY1042" s="93"/>
      <c r="IZ1042" s="93"/>
      <c r="JA1042" s="93"/>
      <c r="JB1042" s="93"/>
      <c r="JC1042" s="93"/>
      <c r="JD1042" s="93"/>
      <c r="JE1042" s="93"/>
      <c r="JF1042" s="93"/>
      <c r="JG1042" s="93"/>
      <c r="JH1042" s="93"/>
      <c r="JI1042" s="93"/>
      <c r="JJ1042" s="93"/>
      <c r="JK1042" s="93"/>
      <c r="JL1042" s="93"/>
      <c r="JM1042" s="93"/>
      <c r="JN1042" s="93"/>
      <c r="JO1042" s="93"/>
      <c r="JP1042" s="93"/>
      <c r="JQ1042" s="93"/>
      <c r="JR1042" s="93"/>
      <c r="JS1042" s="93"/>
    </row>
    <row r="1043" spans="1:279" x14ac:dyDescent="0.25">
      <c r="A1043" s="93"/>
      <c r="B1043" s="93"/>
      <c r="C1043" s="93"/>
      <c r="D1043" s="93"/>
      <c r="E1043" s="94"/>
      <c r="F1043" s="191"/>
      <c r="G1043" s="95"/>
      <c r="H1043" s="191"/>
      <c r="I1043" s="191"/>
      <c r="J1043" s="96"/>
      <c r="K1043" s="93"/>
      <c r="L1043" s="93"/>
      <c r="M1043" s="93"/>
      <c r="N1043" s="93"/>
      <c r="O1043" s="93"/>
      <c r="P1043" s="93"/>
      <c r="Q1043" s="93"/>
      <c r="R1043" s="93"/>
      <c r="S1043" s="93"/>
      <c r="T1043" s="93"/>
      <c r="U1043" s="93"/>
      <c r="V1043" s="93"/>
      <c r="W1043" s="93"/>
      <c r="X1043" s="93"/>
      <c r="Y1043" s="93"/>
      <c r="Z1043" s="93"/>
      <c r="AA1043" s="93"/>
      <c r="AB1043" s="93"/>
      <c r="AC1043" s="93"/>
      <c r="AD1043" s="93"/>
      <c r="AE1043" s="93"/>
      <c r="AF1043" s="93"/>
      <c r="AG1043" s="93"/>
      <c r="AH1043" s="93"/>
      <c r="AI1043" s="93"/>
      <c r="AJ1043" s="93"/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3"/>
      <c r="BL1043" s="93"/>
      <c r="BM1043" s="93"/>
      <c r="BN1043" s="93"/>
      <c r="BO1043" s="93"/>
      <c r="BP1043" s="93"/>
      <c r="BQ1043" s="93"/>
      <c r="BR1043" s="93"/>
      <c r="BS1043" s="93"/>
      <c r="BT1043" s="93"/>
      <c r="BU1043" s="93"/>
      <c r="BV1043" s="93"/>
      <c r="BW1043" s="93"/>
      <c r="BX1043" s="93"/>
      <c r="BY1043" s="93"/>
      <c r="BZ1043" s="93"/>
      <c r="CA1043" s="93"/>
      <c r="CB1043" s="93"/>
      <c r="CC1043" s="93"/>
      <c r="CD1043" s="93"/>
      <c r="CE1043" s="93"/>
      <c r="CF1043" s="93"/>
      <c r="CG1043" s="93"/>
      <c r="CH1043" s="93"/>
      <c r="CI1043" s="93"/>
      <c r="CJ1043" s="93"/>
      <c r="CK1043" s="93"/>
      <c r="CL1043" s="93"/>
      <c r="CM1043" s="93"/>
      <c r="CN1043" s="93"/>
      <c r="CO1043" s="93"/>
      <c r="CP1043" s="93"/>
      <c r="CQ1043" s="93"/>
      <c r="CR1043" s="93"/>
      <c r="CS1043" s="93"/>
      <c r="CT1043" s="93"/>
      <c r="CU1043" s="93"/>
      <c r="CV1043" s="93"/>
      <c r="CW1043" s="93"/>
      <c r="CX1043" s="93"/>
      <c r="CY1043" s="93"/>
      <c r="CZ1043" s="93"/>
      <c r="DA1043" s="93"/>
      <c r="DB1043" s="93"/>
      <c r="DC1043" s="93"/>
      <c r="DD1043" s="93"/>
      <c r="DE1043" s="93"/>
      <c r="DF1043" s="93"/>
      <c r="DG1043" s="93"/>
      <c r="DH1043" s="93"/>
      <c r="DI1043" s="93"/>
      <c r="DJ1043" s="93"/>
      <c r="DK1043" s="93"/>
      <c r="DL1043" s="93"/>
      <c r="DM1043" s="93"/>
      <c r="DN1043" s="93"/>
      <c r="DO1043" s="93"/>
      <c r="DP1043" s="93"/>
      <c r="DQ1043" s="93"/>
      <c r="DR1043" s="93"/>
      <c r="DS1043" s="93"/>
      <c r="DT1043" s="93"/>
      <c r="DU1043" s="93"/>
      <c r="DV1043" s="93"/>
      <c r="DW1043" s="93"/>
      <c r="DX1043" s="93"/>
      <c r="DY1043" s="93"/>
      <c r="DZ1043" s="93"/>
      <c r="EA1043" s="93"/>
      <c r="EB1043" s="93"/>
      <c r="EC1043" s="93"/>
      <c r="ED1043" s="93"/>
      <c r="EE1043" s="93"/>
      <c r="EF1043" s="93"/>
      <c r="EG1043" s="93"/>
      <c r="EH1043" s="93"/>
      <c r="EI1043" s="93"/>
      <c r="EJ1043" s="93"/>
      <c r="EK1043" s="93"/>
      <c r="EL1043" s="93"/>
      <c r="EM1043" s="93"/>
      <c r="EN1043" s="93"/>
      <c r="EO1043" s="93"/>
      <c r="EP1043" s="93"/>
      <c r="EQ1043" s="93"/>
      <c r="ER1043" s="93"/>
      <c r="ES1043" s="93"/>
      <c r="ET1043" s="93"/>
      <c r="EU1043" s="93"/>
      <c r="EV1043" s="93"/>
      <c r="EW1043" s="93"/>
      <c r="EX1043" s="93"/>
      <c r="EY1043" s="93"/>
      <c r="EZ1043" s="93"/>
      <c r="FA1043" s="93"/>
      <c r="FB1043" s="93"/>
      <c r="FC1043" s="93"/>
      <c r="FD1043" s="93"/>
      <c r="FE1043" s="93"/>
      <c r="FF1043" s="93"/>
      <c r="FG1043" s="93"/>
      <c r="FH1043" s="93"/>
      <c r="FI1043" s="93"/>
      <c r="FJ1043" s="93"/>
      <c r="FK1043" s="93"/>
      <c r="FL1043" s="93"/>
      <c r="FM1043" s="93"/>
      <c r="FN1043" s="93"/>
      <c r="FO1043" s="93"/>
      <c r="FP1043" s="93"/>
      <c r="FQ1043" s="93"/>
      <c r="FR1043" s="93"/>
      <c r="FS1043" s="93"/>
      <c r="FT1043" s="93"/>
      <c r="FU1043" s="93"/>
      <c r="FV1043" s="93"/>
      <c r="FW1043" s="93"/>
      <c r="FX1043" s="93"/>
      <c r="FY1043" s="93"/>
      <c r="FZ1043" s="93"/>
      <c r="GA1043" s="93"/>
      <c r="GB1043" s="93"/>
      <c r="GC1043" s="93"/>
      <c r="GD1043" s="93"/>
      <c r="GE1043" s="93"/>
      <c r="GF1043" s="93"/>
      <c r="GG1043" s="93"/>
      <c r="GH1043" s="93"/>
      <c r="GI1043" s="93"/>
      <c r="GJ1043" s="93"/>
      <c r="GK1043" s="93"/>
      <c r="GL1043" s="93"/>
      <c r="GM1043" s="93"/>
      <c r="GN1043" s="93"/>
      <c r="GO1043" s="93"/>
      <c r="GP1043" s="93"/>
      <c r="GQ1043" s="93"/>
      <c r="GR1043" s="93"/>
      <c r="GS1043" s="93"/>
      <c r="GT1043" s="93"/>
      <c r="GU1043" s="93"/>
      <c r="GV1043" s="93"/>
      <c r="GW1043" s="93"/>
      <c r="GX1043" s="93"/>
      <c r="GY1043" s="93"/>
      <c r="GZ1043" s="93"/>
      <c r="HA1043" s="93"/>
      <c r="HB1043" s="93"/>
      <c r="HC1043" s="93"/>
      <c r="HD1043" s="93"/>
      <c r="HE1043" s="93"/>
      <c r="HF1043" s="93"/>
      <c r="HG1043" s="93"/>
      <c r="HH1043" s="93"/>
      <c r="HI1043" s="93"/>
      <c r="HJ1043" s="93"/>
      <c r="HK1043" s="93"/>
      <c r="HL1043" s="93"/>
      <c r="HM1043" s="93"/>
      <c r="HN1043" s="93"/>
      <c r="HO1043" s="93"/>
      <c r="HP1043" s="93"/>
      <c r="HQ1043" s="93"/>
      <c r="HR1043" s="93"/>
      <c r="HS1043" s="93"/>
      <c r="HT1043" s="93"/>
      <c r="HU1043" s="93"/>
      <c r="HV1043" s="93"/>
      <c r="HW1043" s="93"/>
      <c r="HX1043" s="93"/>
      <c r="HY1043" s="93"/>
      <c r="HZ1043" s="93"/>
      <c r="IA1043" s="93"/>
      <c r="IB1043" s="93"/>
      <c r="IC1043" s="93"/>
      <c r="ID1043" s="93"/>
      <c r="IE1043" s="93"/>
      <c r="IF1043" s="93"/>
      <c r="IG1043" s="93"/>
      <c r="IH1043" s="93"/>
      <c r="II1043" s="93"/>
      <c r="IJ1043" s="93"/>
      <c r="IK1043" s="93"/>
      <c r="IL1043" s="93"/>
      <c r="IM1043" s="93"/>
      <c r="IN1043" s="93"/>
      <c r="IO1043" s="93"/>
      <c r="IP1043" s="93"/>
      <c r="IQ1043" s="93"/>
      <c r="IR1043" s="93"/>
      <c r="IS1043" s="93"/>
      <c r="IT1043" s="93"/>
      <c r="IU1043" s="93"/>
      <c r="IV1043" s="93"/>
      <c r="IW1043" s="93"/>
      <c r="IX1043" s="93"/>
      <c r="IY1043" s="93"/>
      <c r="IZ1043" s="93"/>
      <c r="JA1043" s="93"/>
      <c r="JB1043" s="93"/>
      <c r="JC1043" s="93"/>
      <c r="JD1043" s="93"/>
      <c r="JE1043" s="93"/>
      <c r="JF1043" s="93"/>
      <c r="JG1043" s="93"/>
      <c r="JH1043" s="93"/>
      <c r="JI1043" s="93"/>
      <c r="JJ1043" s="93"/>
      <c r="JK1043" s="93"/>
      <c r="JL1043" s="93"/>
      <c r="JM1043" s="93"/>
      <c r="JN1043" s="93"/>
      <c r="JO1043" s="93"/>
      <c r="JP1043" s="93"/>
      <c r="JQ1043" s="93"/>
      <c r="JR1043" s="93"/>
      <c r="JS1043" s="93"/>
    </row>
    <row r="1044" spans="1:279" x14ac:dyDescent="0.25">
      <c r="A1044" s="93"/>
      <c r="B1044" s="93"/>
      <c r="C1044" s="93"/>
      <c r="D1044" s="93"/>
      <c r="E1044" s="94"/>
      <c r="F1044" s="191"/>
      <c r="G1044" s="95"/>
      <c r="H1044" s="191"/>
      <c r="I1044" s="191"/>
      <c r="J1044" s="96"/>
      <c r="K1044" s="93"/>
      <c r="L1044" s="93"/>
      <c r="M1044" s="93"/>
      <c r="N1044" s="93"/>
      <c r="O1044" s="93"/>
      <c r="P1044" s="93"/>
      <c r="Q1044" s="93"/>
      <c r="R1044" s="93"/>
      <c r="S1044" s="93"/>
      <c r="T1044" s="93"/>
      <c r="U1044" s="93"/>
      <c r="V1044" s="93"/>
      <c r="W1044" s="93"/>
      <c r="X1044" s="93"/>
      <c r="Y1044" s="93"/>
      <c r="Z1044" s="93"/>
      <c r="AA1044" s="93"/>
      <c r="AB1044" s="93"/>
      <c r="AC1044" s="93"/>
      <c r="AD1044" s="93"/>
      <c r="AE1044" s="93"/>
      <c r="AF1044" s="93"/>
      <c r="AG1044" s="93"/>
      <c r="AH1044" s="93"/>
      <c r="AI1044" s="93"/>
      <c r="AJ1044" s="93"/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3"/>
      <c r="BL1044" s="93"/>
      <c r="BM1044" s="93"/>
      <c r="BN1044" s="93"/>
      <c r="BO1044" s="93"/>
      <c r="BP1044" s="93"/>
      <c r="BQ1044" s="93"/>
      <c r="BR1044" s="93"/>
      <c r="BS1044" s="93"/>
      <c r="BT1044" s="93"/>
      <c r="BU1044" s="93"/>
      <c r="BV1044" s="93"/>
      <c r="BW1044" s="93"/>
      <c r="BX1044" s="93"/>
      <c r="BY1044" s="93"/>
      <c r="BZ1044" s="93"/>
      <c r="CA1044" s="93"/>
      <c r="CB1044" s="93"/>
      <c r="CC1044" s="93"/>
      <c r="CD1044" s="93"/>
      <c r="CE1044" s="93"/>
      <c r="CF1044" s="93"/>
      <c r="CG1044" s="93"/>
      <c r="CH1044" s="93"/>
      <c r="CI1044" s="93"/>
      <c r="CJ1044" s="93"/>
      <c r="CK1044" s="93"/>
      <c r="CL1044" s="93"/>
      <c r="CM1044" s="93"/>
      <c r="CN1044" s="93"/>
      <c r="CO1044" s="93"/>
      <c r="CP1044" s="93"/>
      <c r="CQ1044" s="93"/>
      <c r="CR1044" s="93"/>
      <c r="CS1044" s="93"/>
      <c r="CT1044" s="93"/>
      <c r="CU1044" s="93"/>
      <c r="CV1044" s="93"/>
      <c r="CW1044" s="93"/>
      <c r="CX1044" s="93"/>
      <c r="CY1044" s="93"/>
      <c r="CZ1044" s="93"/>
      <c r="DA1044" s="93"/>
      <c r="DB1044" s="93"/>
      <c r="DC1044" s="93"/>
      <c r="DD1044" s="93"/>
      <c r="DE1044" s="93"/>
      <c r="DF1044" s="93"/>
      <c r="DG1044" s="93"/>
      <c r="DH1044" s="93"/>
      <c r="DI1044" s="93"/>
      <c r="DJ1044" s="93"/>
      <c r="DK1044" s="93"/>
      <c r="DL1044" s="93"/>
      <c r="DM1044" s="93"/>
      <c r="DN1044" s="93"/>
      <c r="DO1044" s="93"/>
      <c r="DP1044" s="93"/>
      <c r="DQ1044" s="93"/>
      <c r="DR1044" s="93"/>
      <c r="DS1044" s="93"/>
      <c r="DT1044" s="93"/>
      <c r="DU1044" s="93"/>
      <c r="DV1044" s="93"/>
      <c r="DW1044" s="93"/>
      <c r="DX1044" s="93"/>
      <c r="DY1044" s="93"/>
      <c r="DZ1044" s="93"/>
      <c r="EA1044" s="93"/>
      <c r="EB1044" s="93"/>
      <c r="EC1044" s="93"/>
      <c r="ED1044" s="93"/>
      <c r="EE1044" s="93"/>
      <c r="EF1044" s="93"/>
      <c r="EG1044" s="93"/>
      <c r="EH1044" s="93"/>
      <c r="EI1044" s="93"/>
      <c r="EJ1044" s="93"/>
      <c r="EK1044" s="93"/>
      <c r="EL1044" s="93"/>
      <c r="EM1044" s="93"/>
      <c r="EN1044" s="93"/>
      <c r="EO1044" s="93"/>
      <c r="EP1044" s="93"/>
      <c r="EQ1044" s="93"/>
      <c r="ER1044" s="93"/>
      <c r="ES1044" s="93"/>
      <c r="ET1044" s="93"/>
      <c r="EU1044" s="93"/>
      <c r="EV1044" s="93"/>
      <c r="EW1044" s="93"/>
      <c r="EX1044" s="93"/>
      <c r="EY1044" s="93"/>
      <c r="EZ1044" s="93"/>
      <c r="FA1044" s="93"/>
      <c r="FB1044" s="93"/>
      <c r="FC1044" s="93"/>
      <c r="FD1044" s="93"/>
      <c r="FE1044" s="93"/>
      <c r="FF1044" s="93"/>
      <c r="FG1044" s="93"/>
      <c r="FH1044" s="93"/>
      <c r="FI1044" s="93"/>
      <c r="FJ1044" s="93"/>
      <c r="FK1044" s="93"/>
      <c r="FL1044" s="93"/>
      <c r="FM1044" s="93"/>
      <c r="FN1044" s="93"/>
      <c r="FO1044" s="93"/>
      <c r="FP1044" s="93"/>
      <c r="FQ1044" s="93"/>
      <c r="FR1044" s="93"/>
      <c r="FS1044" s="93"/>
      <c r="FT1044" s="93"/>
      <c r="FU1044" s="93"/>
      <c r="FV1044" s="93"/>
      <c r="FW1044" s="93"/>
      <c r="FX1044" s="93"/>
      <c r="FY1044" s="93"/>
      <c r="FZ1044" s="93"/>
      <c r="GA1044" s="93"/>
      <c r="GB1044" s="93"/>
      <c r="GC1044" s="93"/>
      <c r="GD1044" s="93"/>
      <c r="GE1044" s="93"/>
      <c r="GF1044" s="93"/>
      <c r="GG1044" s="93"/>
      <c r="GH1044" s="93"/>
      <c r="GI1044" s="93"/>
      <c r="GJ1044" s="93"/>
      <c r="GK1044" s="93"/>
      <c r="GL1044" s="93"/>
      <c r="GM1044" s="93"/>
      <c r="GN1044" s="93"/>
      <c r="GO1044" s="93"/>
      <c r="GP1044" s="93"/>
      <c r="GQ1044" s="93"/>
      <c r="GR1044" s="93"/>
      <c r="GS1044" s="93"/>
      <c r="GT1044" s="93"/>
      <c r="GU1044" s="93"/>
      <c r="GV1044" s="93"/>
      <c r="GW1044" s="93"/>
      <c r="GX1044" s="93"/>
      <c r="GY1044" s="93"/>
      <c r="GZ1044" s="93"/>
      <c r="HA1044" s="93"/>
      <c r="HB1044" s="93"/>
      <c r="HC1044" s="93"/>
      <c r="HD1044" s="93"/>
      <c r="HE1044" s="93"/>
      <c r="HF1044" s="93"/>
      <c r="HG1044" s="93"/>
      <c r="HH1044" s="93"/>
      <c r="HI1044" s="93"/>
      <c r="HJ1044" s="93"/>
      <c r="HK1044" s="93"/>
      <c r="HL1044" s="93"/>
      <c r="HM1044" s="93"/>
      <c r="HN1044" s="93"/>
      <c r="HO1044" s="93"/>
      <c r="HP1044" s="93"/>
      <c r="HQ1044" s="93"/>
      <c r="HR1044" s="93"/>
      <c r="HS1044" s="93"/>
      <c r="HT1044" s="93"/>
      <c r="HU1044" s="93"/>
      <c r="HV1044" s="93"/>
      <c r="HW1044" s="93"/>
      <c r="HX1044" s="93"/>
      <c r="HY1044" s="93"/>
      <c r="HZ1044" s="93"/>
      <c r="IA1044" s="93"/>
      <c r="IB1044" s="93"/>
      <c r="IC1044" s="93"/>
      <c r="ID1044" s="93"/>
      <c r="IE1044" s="93"/>
      <c r="IF1044" s="93"/>
      <c r="IG1044" s="93"/>
      <c r="IH1044" s="93"/>
      <c r="II1044" s="93"/>
      <c r="IJ1044" s="93"/>
      <c r="IK1044" s="93"/>
      <c r="IL1044" s="93"/>
      <c r="IM1044" s="93"/>
      <c r="IN1044" s="93"/>
      <c r="IO1044" s="93"/>
      <c r="IP1044" s="93"/>
      <c r="IQ1044" s="93"/>
      <c r="IR1044" s="93"/>
      <c r="IS1044" s="93"/>
      <c r="IT1044" s="93"/>
      <c r="IU1044" s="93"/>
      <c r="IV1044" s="93"/>
      <c r="IW1044" s="93"/>
      <c r="IX1044" s="93"/>
      <c r="IY1044" s="93"/>
      <c r="IZ1044" s="93"/>
      <c r="JA1044" s="93"/>
      <c r="JB1044" s="93"/>
      <c r="JC1044" s="93"/>
      <c r="JD1044" s="93"/>
      <c r="JE1044" s="93"/>
      <c r="JF1044" s="93"/>
      <c r="JG1044" s="93"/>
      <c r="JH1044" s="93"/>
      <c r="JI1044" s="93"/>
      <c r="JJ1044" s="93"/>
      <c r="JK1044" s="93"/>
      <c r="JL1044" s="93"/>
      <c r="JM1044" s="93"/>
      <c r="JN1044" s="93"/>
      <c r="JO1044" s="93"/>
      <c r="JP1044" s="93"/>
      <c r="JQ1044" s="93"/>
      <c r="JR1044" s="93"/>
      <c r="JS1044" s="93"/>
    </row>
    <row r="1045" spans="1:279" x14ac:dyDescent="0.25">
      <c r="A1045" s="93"/>
      <c r="B1045" s="93"/>
      <c r="C1045" s="93"/>
      <c r="D1045" s="93"/>
      <c r="E1045" s="94"/>
      <c r="F1045" s="191"/>
      <c r="G1045" s="95"/>
      <c r="H1045" s="191"/>
      <c r="I1045" s="191"/>
      <c r="J1045" s="96"/>
      <c r="K1045" s="93"/>
      <c r="L1045" s="93"/>
      <c r="M1045" s="93"/>
      <c r="N1045" s="93"/>
      <c r="O1045" s="93"/>
      <c r="P1045" s="93"/>
      <c r="Q1045" s="93"/>
      <c r="R1045" s="93"/>
      <c r="S1045" s="93"/>
      <c r="T1045" s="93"/>
      <c r="U1045" s="93"/>
      <c r="V1045" s="93"/>
      <c r="W1045" s="93"/>
      <c r="X1045" s="93"/>
      <c r="Y1045" s="93"/>
      <c r="Z1045" s="93"/>
      <c r="AA1045" s="93"/>
      <c r="AB1045" s="93"/>
      <c r="AC1045" s="93"/>
      <c r="AD1045" s="93"/>
      <c r="AE1045" s="93"/>
      <c r="AF1045" s="93"/>
      <c r="AG1045" s="93"/>
      <c r="AH1045" s="93"/>
      <c r="AI1045" s="93"/>
      <c r="AJ1045" s="93"/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3"/>
      <c r="BL1045" s="93"/>
      <c r="BM1045" s="93"/>
      <c r="BN1045" s="93"/>
      <c r="BO1045" s="93"/>
      <c r="BP1045" s="93"/>
      <c r="BQ1045" s="93"/>
      <c r="BR1045" s="93"/>
      <c r="BS1045" s="93"/>
      <c r="BT1045" s="93"/>
      <c r="BU1045" s="93"/>
      <c r="BV1045" s="93"/>
      <c r="BW1045" s="93"/>
      <c r="BX1045" s="93"/>
      <c r="BY1045" s="93"/>
      <c r="BZ1045" s="93"/>
      <c r="CA1045" s="93"/>
      <c r="CB1045" s="93"/>
      <c r="CC1045" s="93"/>
      <c r="CD1045" s="93"/>
      <c r="CE1045" s="93"/>
      <c r="CF1045" s="93"/>
      <c r="CG1045" s="93"/>
      <c r="CH1045" s="93"/>
      <c r="CI1045" s="93"/>
      <c r="CJ1045" s="93"/>
      <c r="CK1045" s="93"/>
      <c r="CL1045" s="93"/>
      <c r="CM1045" s="93"/>
      <c r="CN1045" s="93"/>
      <c r="CO1045" s="93"/>
      <c r="CP1045" s="93"/>
      <c r="CQ1045" s="93"/>
      <c r="CR1045" s="93"/>
      <c r="CS1045" s="93"/>
      <c r="CT1045" s="93"/>
      <c r="CU1045" s="93"/>
      <c r="CV1045" s="93"/>
      <c r="CW1045" s="93"/>
      <c r="CX1045" s="93"/>
      <c r="CY1045" s="93"/>
      <c r="CZ1045" s="93"/>
      <c r="DA1045" s="93"/>
      <c r="DB1045" s="93"/>
      <c r="DC1045" s="93"/>
      <c r="DD1045" s="93"/>
      <c r="DE1045" s="93"/>
      <c r="DF1045" s="93"/>
      <c r="DG1045" s="93"/>
      <c r="DH1045" s="93"/>
      <c r="DI1045" s="93"/>
      <c r="DJ1045" s="93"/>
      <c r="DK1045" s="93"/>
      <c r="DL1045" s="93"/>
      <c r="DM1045" s="93"/>
      <c r="DN1045" s="93"/>
      <c r="DO1045" s="93"/>
      <c r="DP1045" s="93"/>
      <c r="DQ1045" s="93"/>
      <c r="DR1045" s="93"/>
      <c r="DS1045" s="93"/>
      <c r="DT1045" s="93"/>
      <c r="DU1045" s="93"/>
      <c r="DV1045" s="93"/>
      <c r="DW1045" s="93"/>
      <c r="DX1045" s="93"/>
      <c r="DY1045" s="93"/>
      <c r="DZ1045" s="93"/>
      <c r="EA1045" s="93"/>
      <c r="EB1045" s="93"/>
      <c r="EC1045" s="93"/>
      <c r="ED1045" s="93"/>
      <c r="EE1045" s="93"/>
      <c r="EF1045" s="93"/>
      <c r="EG1045" s="93"/>
      <c r="EH1045" s="93"/>
      <c r="EI1045" s="93"/>
      <c r="EJ1045" s="93"/>
      <c r="EK1045" s="93"/>
      <c r="EL1045" s="93"/>
      <c r="EM1045" s="93"/>
      <c r="EN1045" s="93"/>
      <c r="EO1045" s="93"/>
      <c r="EP1045" s="93"/>
      <c r="EQ1045" s="93"/>
      <c r="ER1045" s="93"/>
      <c r="ES1045" s="93"/>
      <c r="ET1045" s="93"/>
      <c r="EU1045" s="93"/>
      <c r="EV1045" s="93"/>
      <c r="EW1045" s="93"/>
      <c r="EX1045" s="93"/>
      <c r="EY1045" s="93"/>
      <c r="EZ1045" s="93"/>
      <c r="FA1045" s="93"/>
      <c r="FB1045" s="93"/>
      <c r="FC1045" s="93"/>
      <c r="FD1045" s="93"/>
      <c r="FE1045" s="93"/>
      <c r="FF1045" s="93"/>
      <c r="FG1045" s="93"/>
      <c r="FH1045" s="93"/>
      <c r="FI1045" s="93"/>
      <c r="FJ1045" s="93"/>
      <c r="FK1045" s="93"/>
      <c r="FL1045" s="93"/>
      <c r="FM1045" s="93"/>
      <c r="FN1045" s="93"/>
      <c r="FO1045" s="93"/>
      <c r="FP1045" s="93"/>
      <c r="FQ1045" s="93"/>
      <c r="FR1045" s="93"/>
      <c r="FS1045" s="93"/>
      <c r="FT1045" s="93"/>
      <c r="FU1045" s="93"/>
      <c r="FV1045" s="93"/>
      <c r="FW1045" s="93"/>
      <c r="FX1045" s="93"/>
      <c r="FY1045" s="93"/>
      <c r="FZ1045" s="93"/>
      <c r="GA1045" s="93"/>
      <c r="GB1045" s="93"/>
      <c r="GC1045" s="93"/>
      <c r="GD1045" s="93"/>
      <c r="GE1045" s="93"/>
      <c r="GF1045" s="93"/>
      <c r="GG1045" s="93"/>
      <c r="GH1045" s="93"/>
      <c r="GI1045" s="93"/>
      <c r="GJ1045" s="93"/>
      <c r="GK1045" s="93"/>
      <c r="GL1045" s="93"/>
      <c r="GM1045" s="93"/>
      <c r="GN1045" s="93"/>
      <c r="GO1045" s="93"/>
      <c r="GP1045" s="93"/>
      <c r="GQ1045" s="93"/>
      <c r="GR1045" s="93"/>
      <c r="GS1045" s="93"/>
      <c r="GT1045" s="93"/>
      <c r="GU1045" s="93"/>
      <c r="GV1045" s="93"/>
      <c r="GW1045" s="93"/>
      <c r="GX1045" s="93"/>
      <c r="GY1045" s="93"/>
      <c r="GZ1045" s="93"/>
      <c r="HA1045" s="93"/>
      <c r="HB1045" s="93"/>
      <c r="HC1045" s="93"/>
      <c r="HD1045" s="93"/>
      <c r="HE1045" s="93"/>
      <c r="HF1045" s="93"/>
      <c r="HG1045" s="93"/>
      <c r="HH1045" s="93"/>
      <c r="HI1045" s="93"/>
      <c r="HJ1045" s="93"/>
      <c r="HK1045" s="93"/>
      <c r="HL1045" s="93"/>
      <c r="HM1045" s="93"/>
      <c r="HN1045" s="93"/>
      <c r="HO1045" s="93"/>
      <c r="HP1045" s="93"/>
      <c r="HQ1045" s="93"/>
      <c r="HR1045" s="93"/>
      <c r="HS1045" s="93"/>
      <c r="HT1045" s="93"/>
      <c r="HU1045" s="93"/>
      <c r="HV1045" s="93"/>
      <c r="HW1045" s="93"/>
      <c r="HX1045" s="93"/>
      <c r="HY1045" s="93"/>
      <c r="HZ1045" s="93"/>
      <c r="IA1045" s="93"/>
      <c r="IB1045" s="93"/>
      <c r="IC1045" s="93"/>
      <c r="ID1045" s="93"/>
      <c r="IE1045" s="93"/>
      <c r="IF1045" s="93"/>
      <c r="IG1045" s="93"/>
      <c r="IH1045" s="93"/>
      <c r="II1045" s="93"/>
      <c r="IJ1045" s="93"/>
      <c r="IK1045" s="93"/>
      <c r="IL1045" s="93"/>
      <c r="IM1045" s="93"/>
      <c r="IN1045" s="93"/>
      <c r="IO1045" s="93"/>
      <c r="IP1045" s="93"/>
      <c r="IQ1045" s="93"/>
      <c r="IR1045" s="93"/>
      <c r="IS1045" s="93"/>
      <c r="IT1045" s="93"/>
      <c r="IU1045" s="93"/>
      <c r="IV1045" s="93"/>
      <c r="IW1045" s="93"/>
      <c r="IX1045" s="93"/>
      <c r="IY1045" s="93"/>
      <c r="IZ1045" s="93"/>
      <c r="JA1045" s="93"/>
      <c r="JB1045" s="93"/>
      <c r="JC1045" s="93"/>
      <c r="JD1045" s="93"/>
      <c r="JE1045" s="93"/>
      <c r="JF1045" s="93"/>
      <c r="JG1045" s="93"/>
      <c r="JH1045" s="93"/>
      <c r="JI1045" s="93"/>
      <c r="JJ1045" s="93"/>
      <c r="JK1045" s="93"/>
      <c r="JL1045" s="93"/>
      <c r="JM1045" s="93"/>
      <c r="JN1045" s="93"/>
      <c r="JO1045" s="93"/>
      <c r="JP1045" s="93"/>
      <c r="JQ1045" s="93"/>
      <c r="JR1045" s="93"/>
      <c r="JS1045" s="93"/>
    </row>
    <row r="1046" spans="1:279" x14ac:dyDescent="0.25">
      <c r="A1046" s="93"/>
      <c r="M1046" s="93"/>
      <c r="N1046" s="93"/>
      <c r="O1046" s="93"/>
      <c r="P1046" s="93"/>
      <c r="Q1046" s="93"/>
      <c r="R1046" s="93"/>
      <c r="S1046" s="93"/>
      <c r="T1046" s="93"/>
      <c r="U1046" s="93"/>
      <c r="V1046" s="93"/>
      <c r="W1046" s="93"/>
      <c r="X1046" s="93"/>
      <c r="Y1046" s="93"/>
      <c r="Z1046" s="93"/>
      <c r="AA1046" s="93"/>
      <c r="AB1046" s="93"/>
      <c r="AC1046" s="93"/>
      <c r="AD1046" s="93"/>
      <c r="AE1046" s="93"/>
      <c r="AF1046" s="93"/>
      <c r="AG1046" s="93"/>
      <c r="AH1046" s="93"/>
      <c r="AI1046" s="93"/>
      <c r="AJ1046" s="93"/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3"/>
      <c r="BL1046" s="93"/>
      <c r="BM1046" s="93"/>
      <c r="BN1046" s="93"/>
      <c r="BO1046" s="93"/>
      <c r="BP1046" s="93"/>
      <c r="BQ1046" s="93"/>
      <c r="BR1046" s="93"/>
      <c r="BS1046" s="93"/>
      <c r="BT1046" s="93"/>
      <c r="BU1046" s="93"/>
      <c r="BV1046" s="93"/>
      <c r="BW1046" s="93"/>
      <c r="BX1046" s="93"/>
      <c r="BY1046" s="93"/>
      <c r="BZ1046" s="93"/>
      <c r="CA1046" s="93"/>
      <c r="CB1046" s="93"/>
      <c r="CC1046" s="93"/>
      <c r="CD1046" s="93"/>
      <c r="CE1046" s="93"/>
      <c r="CF1046" s="93"/>
      <c r="CG1046" s="93"/>
      <c r="CH1046" s="93"/>
      <c r="CI1046" s="93"/>
      <c r="CJ1046" s="93"/>
      <c r="CK1046" s="93"/>
      <c r="CL1046" s="93"/>
      <c r="CM1046" s="93"/>
      <c r="CN1046" s="93"/>
      <c r="CO1046" s="93"/>
      <c r="CP1046" s="93"/>
      <c r="CQ1046" s="93"/>
      <c r="CR1046" s="93"/>
      <c r="CS1046" s="93"/>
      <c r="CT1046" s="93"/>
      <c r="CU1046" s="93"/>
      <c r="CV1046" s="93"/>
      <c r="CW1046" s="93"/>
      <c r="CX1046" s="93"/>
      <c r="CY1046" s="93"/>
      <c r="CZ1046" s="93"/>
      <c r="DA1046" s="93"/>
      <c r="DB1046" s="93"/>
      <c r="DC1046" s="93"/>
      <c r="DD1046" s="93"/>
      <c r="DE1046" s="93"/>
      <c r="DF1046" s="93"/>
      <c r="DG1046" s="93"/>
      <c r="DH1046" s="93"/>
      <c r="DI1046" s="93"/>
      <c r="DJ1046" s="93"/>
      <c r="DK1046" s="93"/>
      <c r="DL1046" s="93"/>
      <c r="DM1046" s="93"/>
      <c r="DN1046" s="93"/>
      <c r="DO1046" s="93"/>
      <c r="DP1046" s="93"/>
      <c r="DQ1046" s="93"/>
      <c r="DR1046" s="93"/>
      <c r="DS1046" s="93"/>
      <c r="DT1046" s="93"/>
      <c r="DU1046" s="93"/>
      <c r="DV1046" s="93"/>
      <c r="DW1046" s="93"/>
      <c r="DX1046" s="93"/>
      <c r="DY1046" s="93"/>
      <c r="DZ1046" s="93"/>
      <c r="EA1046" s="93"/>
      <c r="EB1046" s="93"/>
      <c r="EC1046" s="93"/>
      <c r="ED1046" s="93"/>
      <c r="EE1046" s="93"/>
      <c r="EF1046" s="93"/>
      <c r="EG1046" s="93"/>
      <c r="EH1046" s="93"/>
      <c r="EI1046" s="93"/>
      <c r="EJ1046" s="93"/>
      <c r="EK1046" s="93"/>
      <c r="EL1046" s="93"/>
      <c r="EM1046" s="93"/>
      <c r="EN1046" s="93"/>
      <c r="EO1046" s="93"/>
      <c r="EP1046" s="93"/>
      <c r="EQ1046" s="93"/>
      <c r="ER1046" s="93"/>
      <c r="ES1046" s="93"/>
      <c r="ET1046" s="93"/>
      <c r="EU1046" s="93"/>
      <c r="EV1046" s="93"/>
      <c r="EW1046" s="93"/>
      <c r="EX1046" s="93"/>
      <c r="EY1046" s="93"/>
      <c r="EZ1046" s="93"/>
      <c r="FA1046" s="93"/>
      <c r="FB1046" s="93"/>
      <c r="FC1046" s="93"/>
      <c r="FD1046" s="93"/>
      <c r="FE1046" s="93"/>
      <c r="FF1046" s="93"/>
      <c r="FG1046" s="93"/>
      <c r="FH1046" s="93"/>
      <c r="FI1046" s="93"/>
      <c r="FJ1046" s="93"/>
      <c r="FK1046" s="93"/>
      <c r="FL1046" s="93"/>
      <c r="FM1046" s="93"/>
      <c r="FN1046" s="93"/>
      <c r="FO1046" s="93"/>
      <c r="FP1046" s="93"/>
      <c r="FQ1046" s="93"/>
      <c r="FR1046" s="93"/>
      <c r="FS1046" s="93"/>
      <c r="FT1046" s="93"/>
      <c r="FU1046" s="93"/>
      <c r="FV1046" s="93"/>
      <c r="FW1046" s="93"/>
      <c r="FX1046" s="93"/>
      <c r="FY1046" s="93"/>
      <c r="FZ1046" s="93"/>
      <c r="GA1046" s="93"/>
      <c r="GB1046" s="93"/>
      <c r="GC1046" s="93"/>
      <c r="GD1046" s="93"/>
      <c r="GE1046" s="93"/>
      <c r="GF1046" s="93"/>
      <c r="GG1046" s="93"/>
      <c r="GH1046" s="93"/>
      <c r="GI1046" s="93"/>
      <c r="GJ1046" s="93"/>
      <c r="GK1046" s="93"/>
      <c r="GL1046" s="93"/>
      <c r="GM1046" s="93"/>
      <c r="GN1046" s="93"/>
      <c r="GO1046" s="93"/>
      <c r="GP1046" s="93"/>
      <c r="GQ1046" s="93"/>
      <c r="GR1046" s="93"/>
      <c r="GS1046" s="93"/>
      <c r="GT1046" s="93"/>
      <c r="GU1046" s="93"/>
      <c r="GV1046" s="93"/>
      <c r="GW1046" s="93"/>
      <c r="GX1046" s="93"/>
      <c r="GY1046" s="93"/>
      <c r="GZ1046" s="93"/>
      <c r="HA1046" s="93"/>
      <c r="HB1046" s="93"/>
      <c r="HC1046" s="93"/>
      <c r="HD1046" s="93"/>
      <c r="HE1046" s="93"/>
      <c r="HF1046" s="93"/>
      <c r="HG1046" s="93"/>
      <c r="HH1046" s="93"/>
      <c r="HI1046" s="93"/>
      <c r="HJ1046" s="93"/>
      <c r="HK1046" s="93"/>
      <c r="HL1046" s="93"/>
      <c r="HM1046" s="93"/>
      <c r="HN1046" s="93"/>
      <c r="HO1046" s="93"/>
      <c r="HP1046" s="93"/>
      <c r="HQ1046" s="93"/>
      <c r="HR1046" s="93"/>
      <c r="HS1046" s="93"/>
      <c r="HT1046" s="93"/>
      <c r="HU1046" s="93"/>
      <c r="HV1046" s="93"/>
      <c r="HW1046" s="93"/>
      <c r="HX1046" s="93"/>
      <c r="HY1046" s="93"/>
      <c r="HZ1046" s="93"/>
      <c r="IA1046" s="93"/>
      <c r="IB1046" s="93"/>
      <c r="IC1046" s="93"/>
      <c r="ID1046" s="93"/>
      <c r="IE1046" s="93"/>
      <c r="IF1046" s="93"/>
      <c r="IG1046" s="93"/>
      <c r="IH1046" s="93"/>
      <c r="II1046" s="93"/>
      <c r="IJ1046" s="93"/>
      <c r="IK1046" s="93"/>
      <c r="IL1046" s="93"/>
      <c r="IM1046" s="93"/>
      <c r="IN1046" s="93"/>
      <c r="IO1046" s="93"/>
      <c r="IP1046" s="93"/>
      <c r="IQ1046" s="93"/>
      <c r="IR1046" s="93"/>
      <c r="IS1046" s="93"/>
      <c r="IT1046" s="93"/>
      <c r="IU1046" s="93"/>
      <c r="IV1046" s="93"/>
      <c r="IW1046" s="93"/>
      <c r="IX1046" s="93"/>
      <c r="IY1046" s="93"/>
      <c r="IZ1046" s="93"/>
      <c r="JA1046" s="93"/>
      <c r="JB1046" s="93"/>
      <c r="JC1046" s="93"/>
      <c r="JD1046" s="93"/>
      <c r="JE1046" s="93"/>
      <c r="JF1046" s="93"/>
      <c r="JG1046" s="93"/>
      <c r="JH1046" s="93"/>
      <c r="JI1046" s="93"/>
      <c r="JJ1046" s="93"/>
      <c r="JK1046" s="93"/>
      <c r="JL1046" s="93"/>
      <c r="JM1046" s="93"/>
      <c r="JN1046" s="93"/>
      <c r="JO1046" s="93"/>
      <c r="JP1046" s="93"/>
      <c r="JQ1046" s="93"/>
      <c r="JR1046" s="93"/>
      <c r="JS1046" s="93"/>
    </row>
    <row r="1047" spans="1:279" x14ac:dyDescent="0.25">
      <c r="A1047" s="93"/>
      <c r="M1047" s="93"/>
      <c r="N1047" s="93"/>
      <c r="O1047" s="93"/>
      <c r="P1047" s="93"/>
      <c r="Q1047" s="93"/>
      <c r="R1047" s="93"/>
      <c r="S1047" s="93"/>
      <c r="T1047" s="93"/>
      <c r="U1047" s="93"/>
      <c r="V1047" s="93"/>
      <c r="W1047" s="93"/>
      <c r="X1047" s="93"/>
      <c r="Y1047" s="93"/>
      <c r="Z1047" s="93"/>
      <c r="AA1047" s="93"/>
      <c r="AB1047" s="93"/>
      <c r="AC1047" s="93"/>
      <c r="AD1047" s="93"/>
      <c r="AE1047" s="93"/>
      <c r="AF1047" s="93"/>
      <c r="AG1047" s="93"/>
      <c r="AH1047" s="93"/>
      <c r="AI1047" s="93"/>
      <c r="AJ1047" s="93"/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3"/>
      <c r="BL1047" s="93"/>
      <c r="BM1047" s="93"/>
      <c r="BN1047" s="93"/>
      <c r="BO1047" s="93"/>
      <c r="BP1047" s="93"/>
      <c r="BQ1047" s="93"/>
      <c r="BR1047" s="93"/>
      <c r="BS1047" s="93"/>
      <c r="BT1047" s="93"/>
      <c r="BU1047" s="93"/>
      <c r="BV1047" s="93"/>
      <c r="BW1047" s="93"/>
      <c r="BX1047" s="93"/>
      <c r="BY1047" s="93"/>
      <c r="BZ1047" s="93"/>
      <c r="CA1047" s="93"/>
      <c r="CB1047" s="93"/>
      <c r="CC1047" s="93"/>
      <c r="CD1047" s="93"/>
      <c r="CE1047" s="93"/>
      <c r="CF1047" s="93"/>
      <c r="CG1047" s="93"/>
      <c r="CH1047" s="93"/>
      <c r="CI1047" s="93"/>
      <c r="CJ1047" s="93"/>
      <c r="CK1047" s="93"/>
      <c r="CL1047" s="93"/>
      <c r="CM1047" s="93"/>
      <c r="CN1047" s="93"/>
      <c r="CO1047" s="93"/>
      <c r="CP1047" s="93"/>
      <c r="CQ1047" s="93"/>
      <c r="CR1047" s="93"/>
      <c r="CS1047" s="93"/>
      <c r="CT1047" s="93"/>
      <c r="CU1047" s="93"/>
      <c r="CV1047" s="93"/>
      <c r="CW1047" s="93"/>
      <c r="CX1047" s="93"/>
      <c r="CY1047" s="93"/>
      <c r="CZ1047" s="93"/>
      <c r="DA1047" s="93"/>
      <c r="DB1047" s="93"/>
      <c r="DC1047" s="93"/>
      <c r="DD1047" s="93"/>
      <c r="DE1047" s="93"/>
      <c r="DF1047" s="93"/>
      <c r="DG1047" s="93"/>
      <c r="DH1047" s="93"/>
      <c r="DI1047" s="93"/>
      <c r="DJ1047" s="93"/>
      <c r="DK1047" s="93"/>
      <c r="DL1047" s="93"/>
      <c r="DM1047" s="93"/>
      <c r="DN1047" s="93"/>
      <c r="DO1047" s="93"/>
      <c r="DP1047" s="93"/>
      <c r="DQ1047" s="93"/>
      <c r="DR1047" s="93"/>
      <c r="DS1047" s="93"/>
      <c r="DT1047" s="93"/>
      <c r="DU1047" s="93"/>
      <c r="DV1047" s="93"/>
      <c r="DW1047" s="93"/>
      <c r="DX1047" s="93"/>
      <c r="DY1047" s="93"/>
      <c r="DZ1047" s="93"/>
      <c r="EA1047" s="93"/>
      <c r="EB1047" s="93"/>
      <c r="EC1047" s="93"/>
      <c r="ED1047" s="93"/>
      <c r="EE1047" s="93"/>
      <c r="EF1047" s="93"/>
      <c r="EG1047" s="93"/>
      <c r="EH1047" s="93"/>
      <c r="EI1047" s="93"/>
      <c r="EJ1047" s="93"/>
      <c r="EK1047" s="93"/>
      <c r="EL1047" s="93"/>
      <c r="EM1047" s="93"/>
      <c r="EN1047" s="93"/>
      <c r="EO1047" s="93"/>
      <c r="EP1047" s="93"/>
      <c r="EQ1047" s="93"/>
      <c r="ER1047" s="93"/>
      <c r="ES1047" s="93"/>
      <c r="ET1047" s="93"/>
      <c r="EU1047" s="93"/>
      <c r="EV1047" s="93"/>
      <c r="EW1047" s="93"/>
      <c r="EX1047" s="93"/>
      <c r="EY1047" s="93"/>
      <c r="EZ1047" s="93"/>
      <c r="FA1047" s="93"/>
      <c r="FB1047" s="93"/>
      <c r="FC1047" s="93"/>
      <c r="FD1047" s="93"/>
      <c r="FE1047" s="93"/>
      <c r="FF1047" s="93"/>
      <c r="FG1047" s="93"/>
      <c r="FH1047" s="93"/>
      <c r="FI1047" s="93"/>
      <c r="FJ1047" s="93"/>
      <c r="FK1047" s="93"/>
      <c r="FL1047" s="93"/>
      <c r="FM1047" s="93"/>
      <c r="FN1047" s="93"/>
      <c r="FO1047" s="93"/>
      <c r="FP1047" s="93"/>
      <c r="FQ1047" s="93"/>
      <c r="FR1047" s="93"/>
      <c r="FS1047" s="93"/>
      <c r="FT1047" s="93"/>
      <c r="FU1047" s="93"/>
      <c r="FV1047" s="93"/>
      <c r="FW1047" s="93"/>
      <c r="FX1047" s="93"/>
      <c r="FY1047" s="93"/>
      <c r="FZ1047" s="93"/>
      <c r="GA1047" s="93"/>
      <c r="GB1047" s="93"/>
      <c r="GC1047" s="93"/>
      <c r="GD1047" s="93"/>
      <c r="GE1047" s="93"/>
      <c r="GF1047" s="93"/>
      <c r="GG1047" s="93"/>
      <c r="GH1047" s="93"/>
      <c r="GI1047" s="93"/>
      <c r="GJ1047" s="93"/>
      <c r="GK1047" s="93"/>
      <c r="GL1047" s="93"/>
      <c r="GM1047" s="93"/>
      <c r="GN1047" s="93"/>
      <c r="GO1047" s="93"/>
      <c r="GP1047" s="93"/>
      <c r="GQ1047" s="93"/>
      <c r="GR1047" s="93"/>
      <c r="GS1047" s="93"/>
      <c r="GT1047" s="93"/>
      <c r="GU1047" s="93"/>
      <c r="GV1047" s="93"/>
      <c r="GW1047" s="93"/>
      <c r="GX1047" s="93"/>
      <c r="GY1047" s="93"/>
      <c r="GZ1047" s="93"/>
      <c r="HA1047" s="93"/>
      <c r="HB1047" s="93"/>
      <c r="HC1047" s="93"/>
      <c r="HD1047" s="93"/>
      <c r="HE1047" s="93"/>
      <c r="HF1047" s="93"/>
      <c r="HG1047" s="93"/>
      <c r="HH1047" s="93"/>
      <c r="HI1047" s="93"/>
      <c r="HJ1047" s="93"/>
      <c r="HK1047" s="93"/>
      <c r="HL1047" s="93"/>
      <c r="HM1047" s="93"/>
      <c r="HN1047" s="93"/>
      <c r="HO1047" s="93"/>
      <c r="HP1047" s="93"/>
      <c r="HQ1047" s="93"/>
      <c r="HR1047" s="93"/>
      <c r="HS1047" s="93"/>
      <c r="HT1047" s="93"/>
      <c r="HU1047" s="93"/>
      <c r="HV1047" s="93"/>
      <c r="HW1047" s="93"/>
      <c r="HX1047" s="93"/>
      <c r="HY1047" s="93"/>
      <c r="HZ1047" s="93"/>
      <c r="IA1047" s="93"/>
      <c r="IB1047" s="93"/>
      <c r="IC1047" s="93"/>
      <c r="ID1047" s="93"/>
      <c r="IE1047" s="93"/>
      <c r="IF1047" s="93"/>
      <c r="IG1047" s="93"/>
      <c r="IH1047" s="93"/>
      <c r="II1047" s="93"/>
      <c r="IJ1047" s="93"/>
      <c r="IK1047" s="93"/>
      <c r="IL1047" s="93"/>
      <c r="IM1047" s="93"/>
      <c r="IN1047" s="93"/>
      <c r="IO1047" s="93"/>
      <c r="IP1047" s="93"/>
      <c r="IQ1047" s="93"/>
      <c r="IR1047" s="93"/>
      <c r="IS1047" s="93"/>
      <c r="IT1047" s="93"/>
      <c r="IU1047" s="93"/>
      <c r="IV1047" s="93"/>
      <c r="IW1047" s="93"/>
      <c r="IX1047" s="93"/>
      <c r="IY1047" s="93"/>
      <c r="IZ1047" s="93"/>
      <c r="JA1047" s="93"/>
      <c r="JB1047" s="93"/>
      <c r="JC1047" s="93"/>
      <c r="JD1047" s="93"/>
      <c r="JE1047" s="93"/>
      <c r="JF1047" s="93"/>
      <c r="JG1047" s="93"/>
      <c r="JH1047" s="93"/>
      <c r="JI1047" s="93"/>
      <c r="JJ1047" s="93"/>
      <c r="JK1047" s="93"/>
      <c r="JL1047" s="93"/>
      <c r="JM1047" s="93"/>
      <c r="JN1047" s="93"/>
      <c r="JO1047" s="93"/>
      <c r="JP1047" s="93"/>
      <c r="JQ1047" s="93"/>
      <c r="JR1047" s="93"/>
      <c r="JS1047" s="93"/>
    </row>
    <row r="1048" spans="1:279" x14ac:dyDescent="0.25">
      <c r="A1048" s="93"/>
      <c r="M1048" s="93"/>
      <c r="N1048" s="93"/>
      <c r="O1048" s="93"/>
      <c r="P1048" s="93"/>
      <c r="Q1048" s="93"/>
      <c r="S1048" s="93"/>
      <c r="T1048" s="93"/>
      <c r="U1048" s="93"/>
      <c r="V1048" s="93"/>
      <c r="W1048" s="93"/>
      <c r="X1048" s="93"/>
      <c r="Y1048" s="93"/>
      <c r="Z1048" s="93"/>
      <c r="AA1048" s="93"/>
      <c r="AB1048" s="93"/>
      <c r="AC1048" s="93"/>
      <c r="AD1048" s="93"/>
      <c r="AE1048" s="93"/>
      <c r="AF1048" s="93"/>
      <c r="AG1048" s="93"/>
      <c r="AH1048" s="93"/>
      <c r="AI1048" s="93"/>
      <c r="AJ1048" s="93"/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3"/>
      <c r="BL1048" s="93"/>
      <c r="BM1048" s="93"/>
      <c r="BN1048" s="93"/>
      <c r="BO1048" s="93"/>
      <c r="BP1048" s="93"/>
      <c r="BQ1048" s="93"/>
      <c r="BR1048" s="93"/>
      <c r="BS1048" s="93"/>
      <c r="BT1048" s="93"/>
      <c r="BU1048" s="93"/>
      <c r="BV1048" s="93"/>
      <c r="BW1048" s="93"/>
      <c r="BX1048" s="93"/>
      <c r="BY1048" s="93"/>
      <c r="BZ1048" s="93"/>
      <c r="CA1048" s="93"/>
      <c r="CB1048" s="93"/>
      <c r="CC1048" s="93"/>
      <c r="CD1048" s="93"/>
      <c r="CE1048" s="93"/>
      <c r="CF1048" s="93"/>
      <c r="CG1048" s="93"/>
      <c r="CH1048" s="93"/>
      <c r="CI1048" s="93"/>
      <c r="CJ1048" s="93"/>
      <c r="CK1048" s="93"/>
      <c r="CL1048" s="93"/>
      <c r="CM1048" s="93"/>
      <c r="CN1048" s="93"/>
      <c r="CO1048" s="93"/>
      <c r="CP1048" s="93"/>
      <c r="CQ1048" s="93"/>
      <c r="CR1048" s="93"/>
      <c r="CS1048" s="93"/>
      <c r="CT1048" s="93"/>
      <c r="CU1048" s="93"/>
      <c r="CV1048" s="93"/>
      <c r="CW1048" s="93"/>
      <c r="CX1048" s="93"/>
      <c r="CY1048" s="93"/>
      <c r="CZ1048" s="93"/>
      <c r="DA1048" s="93"/>
      <c r="DB1048" s="93"/>
      <c r="DC1048" s="93"/>
      <c r="DD1048" s="93"/>
      <c r="DE1048" s="93"/>
      <c r="DF1048" s="93"/>
      <c r="DG1048" s="93"/>
      <c r="DH1048" s="93"/>
      <c r="DI1048" s="93"/>
      <c r="DJ1048" s="93"/>
      <c r="DK1048" s="93"/>
      <c r="DL1048" s="93"/>
      <c r="DM1048" s="93"/>
      <c r="DN1048" s="93"/>
      <c r="DO1048" s="93"/>
      <c r="DP1048" s="93"/>
      <c r="DQ1048" s="93"/>
      <c r="DR1048" s="93"/>
      <c r="DS1048" s="93"/>
      <c r="DT1048" s="93"/>
      <c r="DU1048" s="93"/>
      <c r="DV1048" s="93"/>
      <c r="DW1048" s="93"/>
      <c r="DX1048" s="93"/>
      <c r="DY1048" s="93"/>
      <c r="DZ1048" s="93"/>
      <c r="EA1048" s="93"/>
      <c r="EB1048" s="93"/>
      <c r="EC1048" s="93"/>
      <c r="ED1048" s="93"/>
      <c r="EE1048" s="93"/>
      <c r="EF1048" s="93"/>
      <c r="EG1048" s="93"/>
      <c r="EH1048" s="93"/>
      <c r="EI1048" s="93"/>
      <c r="EJ1048" s="93"/>
      <c r="EK1048" s="93"/>
      <c r="EL1048" s="93"/>
      <c r="EM1048" s="93"/>
      <c r="EN1048" s="93"/>
      <c r="EO1048" s="93"/>
      <c r="EP1048" s="93"/>
      <c r="EQ1048" s="93"/>
      <c r="ER1048" s="93"/>
      <c r="ES1048" s="93"/>
      <c r="ET1048" s="93"/>
      <c r="EU1048" s="93"/>
      <c r="EV1048" s="93"/>
      <c r="EW1048" s="93"/>
      <c r="EX1048" s="93"/>
      <c r="EY1048" s="93"/>
      <c r="EZ1048" s="93"/>
      <c r="FA1048" s="93"/>
      <c r="FB1048" s="93"/>
      <c r="FC1048" s="93"/>
      <c r="FD1048" s="93"/>
      <c r="FE1048" s="93"/>
      <c r="FF1048" s="93"/>
      <c r="FG1048" s="93"/>
      <c r="FH1048" s="93"/>
      <c r="FI1048" s="93"/>
      <c r="FJ1048" s="93"/>
      <c r="FK1048" s="93"/>
      <c r="FL1048" s="93"/>
      <c r="FM1048" s="93"/>
      <c r="FN1048" s="93"/>
      <c r="FO1048" s="93"/>
      <c r="FP1048" s="93"/>
      <c r="FQ1048" s="93"/>
      <c r="FR1048" s="93"/>
      <c r="FS1048" s="93"/>
      <c r="FT1048" s="93"/>
      <c r="FU1048" s="93"/>
      <c r="FV1048" s="93"/>
      <c r="FW1048" s="93"/>
      <c r="FX1048" s="93"/>
      <c r="FY1048" s="93"/>
      <c r="FZ1048" s="93"/>
      <c r="GA1048" s="93"/>
      <c r="GB1048" s="93"/>
      <c r="GC1048" s="93"/>
      <c r="GD1048" s="93"/>
      <c r="GE1048" s="93"/>
      <c r="GF1048" s="93"/>
      <c r="GG1048" s="93"/>
      <c r="GH1048" s="93"/>
      <c r="GI1048" s="93"/>
      <c r="GJ1048" s="93"/>
      <c r="GK1048" s="93"/>
      <c r="GL1048" s="93"/>
      <c r="GM1048" s="93"/>
      <c r="GN1048" s="93"/>
      <c r="GO1048" s="93"/>
      <c r="GP1048" s="93"/>
      <c r="GQ1048" s="93"/>
      <c r="GR1048" s="93"/>
      <c r="GS1048" s="93"/>
      <c r="GT1048" s="93"/>
      <c r="GU1048" s="93"/>
      <c r="GV1048" s="93"/>
      <c r="GW1048" s="93"/>
      <c r="GX1048" s="93"/>
      <c r="GY1048" s="93"/>
      <c r="GZ1048" s="93"/>
      <c r="HA1048" s="93"/>
      <c r="HB1048" s="93"/>
      <c r="HC1048" s="93"/>
      <c r="HD1048" s="93"/>
      <c r="HE1048" s="93"/>
      <c r="HF1048" s="93"/>
      <c r="HG1048" s="93"/>
      <c r="HH1048" s="93"/>
      <c r="HI1048" s="93"/>
      <c r="HJ1048" s="93"/>
      <c r="HK1048" s="93"/>
      <c r="HL1048" s="93"/>
      <c r="HM1048" s="93"/>
      <c r="HN1048" s="93"/>
      <c r="HO1048" s="93"/>
      <c r="HP1048" s="93"/>
      <c r="HQ1048" s="93"/>
      <c r="HR1048" s="93"/>
      <c r="HS1048" s="93"/>
      <c r="HT1048" s="93"/>
      <c r="HU1048" s="93"/>
      <c r="HV1048" s="93"/>
      <c r="HW1048" s="93"/>
      <c r="HX1048" s="93"/>
      <c r="HY1048" s="93"/>
      <c r="HZ1048" s="93"/>
      <c r="IA1048" s="93"/>
      <c r="IB1048" s="93"/>
      <c r="IC1048" s="93"/>
      <c r="ID1048" s="93"/>
      <c r="IE1048" s="93"/>
      <c r="IF1048" s="93"/>
      <c r="IG1048" s="93"/>
      <c r="IH1048" s="93"/>
      <c r="II1048" s="93"/>
      <c r="IJ1048" s="93"/>
      <c r="IK1048" s="93"/>
      <c r="IL1048" s="93"/>
      <c r="IM1048" s="93"/>
      <c r="IN1048" s="93"/>
      <c r="IO1048" s="93"/>
      <c r="IP1048" s="93"/>
      <c r="IQ1048" s="93"/>
      <c r="IR1048" s="93"/>
      <c r="IS1048" s="93"/>
      <c r="IT1048" s="93"/>
      <c r="IU1048" s="93"/>
      <c r="IV1048" s="93"/>
      <c r="IW1048" s="93"/>
      <c r="IX1048" s="93"/>
      <c r="IY1048" s="93"/>
      <c r="IZ1048" s="93"/>
      <c r="JA1048" s="93"/>
      <c r="JB1048" s="93"/>
      <c r="JC1048" s="93"/>
      <c r="JD1048" s="93"/>
      <c r="JE1048" s="93"/>
      <c r="JF1048" s="93"/>
      <c r="JG1048" s="93"/>
      <c r="JH1048" s="93"/>
      <c r="JI1048" s="93"/>
      <c r="JJ1048" s="93"/>
      <c r="JK1048" s="93"/>
      <c r="JL1048" s="93"/>
      <c r="JM1048" s="93"/>
      <c r="JN1048" s="93"/>
      <c r="JO1048" s="93"/>
      <c r="JP1048" s="93"/>
      <c r="JQ1048" s="93"/>
      <c r="JR1048" s="93"/>
      <c r="JS1048" s="93"/>
    </row>
  </sheetData>
  <sortState xmlns:xlrd2="http://schemas.microsoft.com/office/spreadsheetml/2017/richdata2" ref="A7:JS287">
    <sortCondition ref="F7:F287"/>
  </sortState>
  <mergeCells count="3">
    <mergeCell ref="B4:E4"/>
    <mergeCell ref="B5:D5"/>
    <mergeCell ref="B2:F2"/>
  </mergeCells>
  <conditionalFormatting sqref="L7:L12 L19:L21 R10:R12">
    <cfRule type="containsText" dxfId="968" priority="550" operator="containsText" text="Hybrid">
      <formula>NOT(ISERROR(SEARCH("Hybrid",L7)))</formula>
    </cfRule>
    <cfRule type="containsText" dxfId="967" priority="551" operator="containsText" text="Internal">
      <formula>NOT(ISERROR(SEARCH("Internal",L7)))</formula>
    </cfRule>
    <cfRule type="containsText" dxfId="966" priority="552" operator="containsText" text="External">
      <formula>NOT(ISERROR(SEARCH("External",L7)))</formula>
    </cfRule>
  </conditionalFormatting>
  <conditionalFormatting sqref="O10:O15 K7:K12 K19:K21">
    <cfRule type="containsText" dxfId="965" priority="544" operator="containsText" text="Launch">
      <formula>NOT(ISERROR(SEARCH("Launch",K7)))</formula>
    </cfRule>
    <cfRule type="containsText" dxfId="964" priority="545" operator="containsText" text="Execute">
      <formula>NOT(ISERROR(SEARCH("Execute",K7)))</formula>
    </cfRule>
    <cfRule type="containsText" dxfId="963" priority="546" operator="containsText" text="Test">
      <formula>NOT(ISERROR(SEARCH("Test",K7)))</formula>
    </cfRule>
    <cfRule type="containsText" dxfId="962" priority="547" operator="containsText" text="Develop">
      <formula>NOT(ISERROR(SEARCH("Develop",K7)))</formula>
    </cfRule>
    <cfRule type="containsText" dxfId="961" priority="548" operator="containsText" text="Approval">
      <formula>NOT(ISERROR(SEARCH("Approval",K7)))</formula>
    </cfRule>
    <cfRule type="containsText" dxfId="960" priority="549" operator="containsText" text="Research">
      <formula>NOT(ISERROR(SEARCH("Research",K7)))</formula>
    </cfRule>
  </conditionalFormatting>
  <conditionalFormatting sqref="L13:L14 L16">
    <cfRule type="containsText" dxfId="959" priority="541" operator="containsText" text="Hybrid">
      <formula>NOT(ISERROR(SEARCH("Hybrid",L13)))</formula>
    </cfRule>
    <cfRule type="containsText" dxfId="958" priority="542" operator="containsText" text="Internal">
      <formula>NOT(ISERROR(SEARCH("Internal",L13)))</formula>
    </cfRule>
    <cfRule type="containsText" dxfId="957" priority="543" operator="containsText" text="External">
      <formula>NOT(ISERROR(SEARCH("External",L13)))</formula>
    </cfRule>
  </conditionalFormatting>
  <conditionalFormatting sqref="K13:K14 K16">
    <cfRule type="containsText" dxfId="956" priority="535" operator="containsText" text="Launch">
      <formula>NOT(ISERROR(SEARCH("Launch",K13)))</formula>
    </cfRule>
    <cfRule type="containsText" dxfId="955" priority="536" operator="containsText" text="Execute">
      <formula>NOT(ISERROR(SEARCH("Execute",K13)))</formula>
    </cfRule>
    <cfRule type="containsText" dxfId="954" priority="537" operator="containsText" text="Test">
      <formula>NOT(ISERROR(SEARCH("Test",K13)))</formula>
    </cfRule>
    <cfRule type="containsText" dxfId="953" priority="538" operator="containsText" text="Develop">
      <formula>NOT(ISERROR(SEARCH("Develop",K13)))</formula>
    </cfRule>
    <cfRule type="containsText" dxfId="952" priority="539" operator="containsText" text="Approval">
      <formula>NOT(ISERROR(SEARCH("Approval",K13)))</formula>
    </cfRule>
    <cfRule type="containsText" dxfId="951" priority="540" operator="containsText" text="Research">
      <formula>NOT(ISERROR(SEARCH("Research",K13)))</formula>
    </cfRule>
  </conditionalFormatting>
  <conditionalFormatting sqref="L15">
    <cfRule type="containsText" dxfId="950" priority="532" operator="containsText" text="Hybrid">
      <formula>NOT(ISERROR(SEARCH("Hybrid",L15)))</formula>
    </cfRule>
    <cfRule type="containsText" dxfId="949" priority="533" operator="containsText" text="Internal">
      <formula>NOT(ISERROR(SEARCH("Internal",L15)))</formula>
    </cfRule>
    <cfRule type="containsText" dxfId="948" priority="534" operator="containsText" text="External">
      <formula>NOT(ISERROR(SEARCH("External",L15)))</formula>
    </cfRule>
  </conditionalFormatting>
  <conditionalFormatting sqref="K15">
    <cfRule type="containsText" dxfId="947" priority="526" operator="containsText" text="Launch">
      <formula>NOT(ISERROR(SEARCH("Launch",K15)))</formula>
    </cfRule>
    <cfRule type="containsText" dxfId="946" priority="527" operator="containsText" text="Execute">
      <formula>NOT(ISERROR(SEARCH("Execute",K15)))</formula>
    </cfRule>
    <cfRule type="containsText" dxfId="945" priority="528" operator="containsText" text="Test">
      <formula>NOT(ISERROR(SEARCH("Test",K15)))</formula>
    </cfRule>
    <cfRule type="containsText" dxfId="944" priority="529" operator="containsText" text="Develop">
      <formula>NOT(ISERROR(SEARCH("Develop",K15)))</formula>
    </cfRule>
    <cfRule type="containsText" dxfId="943" priority="530" operator="containsText" text="Approval">
      <formula>NOT(ISERROR(SEARCH("Approval",K15)))</formula>
    </cfRule>
    <cfRule type="containsText" dxfId="942" priority="531" operator="containsText" text="Research">
      <formula>NOT(ISERROR(SEARCH("Research",K15)))</formula>
    </cfRule>
  </conditionalFormatting>
  <conditionalFormatting sqref="L17">
    <cfRule type="containsText" dxfId="941" priority="523" operator="containsText" text="Hybrid">
      <formula>NOT(ISERROR(SEARCH("Hybrid",L17)))</formula>
    </cfRule>
    <cfRule type="containsText" dxfId="940" priority="524" operator="containsText" text="Internal">
      <formula>NOT(ISERROR(SEARCH("Internal",L17)))</formula>
    </cfRule>
    <cfRule type="containsText" dxfId="939" priority="525" operator="containsText" text="External">
      <formula>NOT(ISERROR(SEARCH("External",L17)))</formula>
    </cfRule>
  </conditionalFormatting>
  <conditionalFormatting sqref="K17">
    <cfRule type="containsText" dxfId="938" priority="517" operator="containsText" text="Launch">
      <formula>NOT(ISERROR(SEARCH("Launch",K17)))</formula>
    </cfRule>
    <cfRule type="containsText" dxfId="937" priority="518" operator="containsText" text="Execute">
      <formula>NOT(ISERROR(SEARCH("Execute",K17)))</formula>
    </cfRule>
    <cfRule type="containsText" dxfId="936" priority="519" operator="containsText" text="Test">
      <formula>NOT(ISERROR(SEARCH("Test",K17)))</formula>
    </cfRule>
    <cfRule type="containsText" dxfId="935" priority="520" operator="containsText" text="Develop">
      <formula>NOT(ISERROR(SEARCH("Develop",K17)))</formula>
    </cfRule>
    <cfRule type="containsText" dxfId="934" priority="521" operator="containsText" text="Approval">
      <formula>NOT(ISERROR(SEARCH("Approval",K17)))</formula>
    </cfRule>
    <cfRule type="containsText" dxfId="933" priority="522" operator="containsText" text="Research">
      <formula>NOT(ISERROR(SEARCH("Research",K17)))</formula>
    </cfRule>
  </conditionalFormatting>
  <conditionalFormatting sqref="L18">
    <cfRule type="containsText" dxfId="932" priority="514" operator="containsText" text="Hybrid">
      <formula>NOT(ISERROR(SEARCH("Hybrid",L18)))</formula>
    </cfRule>
    <cfRule type="containsText" dxfId="931" priority="515" operator="containsText" text="Internal">
      <formula>NOT(ISERROR(SEARCH("Internal",L18)))</formula>
    </cfRule>
    <cfRule type="containsText" dxfId="930" priority="516" operator="containsText" text="External">
      <formula>NOT(ISERROR(SEARCH("External",L18)))</formula>
    </cfRule>
  </conditionalFormatting>
  <conditionalFormatting sqref="K18">
    <cfRule type="containsText" dxfId="929" priority="508" operator="containsText" text="Launch">
      <formula>NOT(ISERROR(SEARCH("Launch",K18)))</formula>
    </cfRule>
    <cfRule type="containsText" dxfId="928" priority="509" operator="containsText" text="Execute">
      <formula>NOT(ISERROR(SEARCH("Execute",K18)))</formula>
    </cfRule>
    <cfRule type="containsText" dxfId="927" priority="510" operator="containsText" text="Test">
      <formula>NOT(ISERROR(SEARCH("Test",K18)))</formula>
    </cfRule>
    <cfRule type="containsText" dxfId="926" priority="511" operator="containsText" text="Develop">
      <formula>NOT(ISERROR(SEARCH("Develop",K18)))</formula>
    </cfRule>
    <cfRule type="containsText" dxfId="925" priority="512" operator="containsText" text="Approval">
      <formula>NOT(ISERROR(SEARCH("Approval",K18)))</formula>
    </cfRule>
    <cfRule type="containsText" dxfId="924" priority="513" operator="containsText" text="Research">
      <formula>NOT(ISERROR(SEARCH("Research",K18)))</formula>
    </cfRule>
  </conditionalFormatting>
  <conditionalFormatting sqref="K22">
    <cfRule type="containsText" dxfId="923" priority="502" operator="containsText" text="Launch">
      <formula>NOT(ISERROR(SEARCH("Launch",K22)))</formula>
    </cfRule>
    <cfRule type="containsText" dxfId="922" priority="503" operator="containsText" text="Execute">
      <formula>NOT(ISERROR(SEARCH("Execute",K22)))</formula>
    </cfRule>
    <cfRule type="containsText" dxfId="921" priority="504" operator="containsText" text="Test">
      <formula>NOT(ISERROR(SEARCH("Test",K22)))</formula>
    </cfRule>
    <cfRule type="containsText" dxfId="920" priority="505" operator="containsText" text="Develop">
      <formula>NOT(ISERROR(SEARCH("Develop",K22)))</formula>
    </cfRule>
    <cfRule type="containsText" dxfId="919" priority="506" operator="containsText" text="Approval">
      <formula>NOT(ISERROR(SEARCH("Approval",K22)))</formula>
    </cfRule>
    <cfRule type="containsText" dxfId="918" priority="507" operator="containsText" text="Research">
      <formula>NOT(ISERROR(SEARCH("Research",K22)))</formula>
    </cfRule>
  </conditionalFormatting>
  <conditionalFormatting sqref="K23">
    <cfRule type="containsText" dxfId="917" priority="496" operator="containsText" text="Launch">
      <formula>NOT(ISERROR(SEARCH("Launch",K23)))</formula>
    </cfRule>
    <cfRule type="containsText" dxfId="916" priority="497" operator="containsText" text="Execute">
      <formula>NOT(ISERROR(SEARCH("Execute",K23)))</formula>
    </cfRule>
    <cfRule type="containsText" dxfId="915" priority="498" operator="containsText" text="Test">
      <formula>NOT(ISERROR(SEARCH("Test",K23)))</formula>
    </cfRule>
    <cfRule type="containsText" dxfId="914" priority="499" operator="containsText" text="Develop">
      <formula>NOT(ISERROR(SEARCH("Develop",K23)))</formula>
    </cfRule>
    <cfRule type="containsText" dxfId="913" priority="500" operator="containsText" text="Approval">
      <formula>NOT(ISERROR(SEARCH("Approval",K23)))</formula>
    </cfRule>
    <cfRule type="containsText" dxfId="912" priority="501" operator="containsText" text="Research">
      <formula>NOT(ISERROR(SEARCH("Research",K23)))</formula>
    </cfRule>
  </conditionalFormatting>
  <conditionalFormatting sqref="K24">
    <cfRule type="containsText" dxfId="911" priority="490" operator="containsText" text="Launch">
      <formula>NOT(ISERROR(SEARCH("Launch",K24)))</formula>
    </cfRule>
    <cfRule type="containsText" dxfId="910" priority="491" operator="containsText" text="Execute">
      <formula>NOT(ISERROR(SEARCH("Execute",K24)))</formula>
    </cfRule>
    <cfRule type="containsText" dxfId="909" priority="492" operator="containsText" text="Test">
      <formula>NOT(ISERROR(SEARCH("Test",K24)))</formula>
    </cfRule>
    <cfRule type="containsText" dxfId="908" priority="493" operator="containsText" text="Develop">
      <formula>NOT(ISERROR(SEARCH("Develop",K24)))</formula>
    </cfRule>
    <cfRule type="containsText" dxfId="907" priority="494" operator="containsText" text="Approval">
      <formula>NOT(ISERROR(SEARCH("Approval",K24)))</formula>
    </cfRule>
    <cfRule type="containsText" dxfId="906" priority="495" operator="containsText" text="Research">
      <formula>NOT(ISERROR(SEARCH("Research",K24)))</formula>
    </cfRule>
  </conditionalFormatting>
  <conditionalFormatting sqref="K25">
    <cfRule type="containsText" dxfId="905" priority="484" operator="containsText" text="Launch">
      <formula>NOT(ISERROR(SEARCH("Launch",K25)))</formula>
    </cfRule>
    <cfRule type="containsText" dxfId="904" priority="485" operator="containsText" text="Execute">
      <formula>NOT(ISERROR(SEARCH("Execute",K25)))</formula>
    </cfRule>
    <cfRule type="containsText" dxfId="903" priority="486" operator="containsText" text="Test">
      <formula>NOT(ISERROR(SEARCH("Test",K25)))</formula>
    </cfRule>
    <cfRule type="containsText" dxfId="902" priority="487" operator="containsText" text="Develop">
      <formula>NOT(ISERROR(SEARCH("Develop",K25)))</formula>
    </cfRule>
    <cfRule type="containsText" dxfId="901" priority="488" operator="containsText" text="Approval">
      <formula>NOT(ISERROR(SEARCH("Approval",K25)))</formula>
    </cfRule>
    <cfRule type="containsText" dxfId="900" priority="489" operator="containsText" text="Research">
      <formula>NOT(ISERROR(SEARCH("Research",K25)))</formula>
    </cfRule>
  </conditionalFormatting>
  <conditionalFormatting sqref="L22">
    <cfRule type="containsText" dxfId="899" priority="481" operator="containsText" text="Hybrid">
      <formula>NOT(ISERROR(SEARCH("Hybrid",L22)))</formula>
    </cfRule>
    <cfRule type="containsText" dxfId="898" priority="482" operator="containsText" text="Internal">
      <formula>NOT(ISERROR(SEARCH("Internal",L22)))</formula>
    </cfRule>
    <cfRule type="containsText" dxfId="897" priority="483" operator="containsText" text="External">
      <formula>NOT(ISERROR(SEARCH("External",L22)))</formula>
    </cfRule>
  </conditionalFormatting>
  <conditionalFormatting sqref="L23">
    <cfRule type="containsText" dxfId="896" priority="478" operator="containsText" text="Hybrid">
      <formula>NOT(ISERROR(SEARCH("Hybrid",L23)))</formula>
    </cfRule>
    <cfRule type="containsText" dxfId="895" priority="479" operator="containsText" text="Internal">
      <formula>NOT(ISERROR(SEARCH("Internal",L23)))</formula>
    </cfRule>
    <cfRule type="containsText" dxfId="894" priority="480" operator="containsText" text="External">
      <formula>NOT(ISERROR(SEARCH("External",L23)))</formula>
    </cfRule>
  </conditionalFormatting>
  <conditionalFormatting sqref="L24">
    <cfRule type="containsText" dxfId="893" priority="475" operator="containsText" text="Hybrid">
      <formula>NOT(ISERROR(SEARCH("Hybrid",L24)))</formula>
    </cfRule>
    <cfRule type="containsText" dxfId="892" priority="476" operator="containsText" text="Internal">
      <formula>NOT(ISERROR(SEARCH("Internal",L24)))</formula>
    </cfRule>
    <cfRule type="containsText" dxfId="891" priority="477" operator="containsText" text="External">
      <formula>NOT(ISERROR(SEARCH("External",L24)))</formula>
    </cfRule>
  </conditionalFormatting>
  <conditionalFormatting sqref="L25">
    <cfRule type="containsText" dxfId="890" priority="472" operator="containsText" text="Hybrid">
      <formula>NOT(ISERROR(SEARCH("Hybrid",L25)))</formula>
    </cfRule>
    <cfRule type="containsText" dxfId="889" priority="473" operator="containsText" text="Internal">
      <formula>NOT(ISERROR(SEARCH("Internal",L25)))</formula>
    </cfRule>
    <cfRule type="containsText" dxfId="888" priority="474" operator="containsText" text="External">
      <formula>NOT(ISERROR(SEARCH("External",L25)))</formula>
    </cfRule>
  </conditionalFormatting>
  <conditionalFormatting sqref="K26">
    <cfRule type="containsText" dxfId="887" priority="466" operator="containsText" text="Launch">
      <formula>NOT(ISERROR(SEARCH("Launch",K26)))</formula>
    </cfRule>
    <cfRule type="containsText" dxfId="886" priority="467" operator="containsText" text="Execute">
      <formula>NOT(ISERROR(SEARCH("Execute",K26)))</formula>
    </cfRule>
    <cfRule type="containsText" dxfId="885" priority="468" operator="containsText" text="Test">
      <formula>NOT(ISERROR(SEARCH("Test",K26)))</formula>
    </cfRule>
    <cfRule type="containsText" dxfId="884" priority="469" operator="containsText" text="Develop">
      <formula>NOT(ISERROR(SEARCH("Develop",K26)))</formula>
    </cfRule>
    <cfRule type="containsText" dxfId="883" priority="470" operator="containsText" text="Approval">
      <formula>NOT(ISERROR(SEARCH("Approval",K26)))</formula>
    </cfRule>
    <cfRule type="containsText" dxfId="882" priority="471" operator="containsText" text="Research">
      <formula>NOT(ISERROR(SEARCH("Research",K26)))</formula>
    </cfRule>
  </conditionalFormatting>
  <conditionalFormatting sqref="L26">
    <cfRule type="containsText" dxfId="881" priority="463" operator="containsText" text="Hybrid">
      <formula>NOT(ISERROR(SEARCH("Hybrid",L26)))</formula>
    </cfRule>
    <cfRule type="containsText" dxfId="880" priority="464" operator="containsText" text="Internal">
      <formula>NOT(ISERROR(SEARCH("Internal",L26)))</formula>
    </cfRule>
    <cfRule type="containsText" dxfId="879" priority="465" operator="containsText" text="External">
      <formula>NOT(ISERROR(SEARCH("External",L26)))</formula>
    </cfRule>
  </conditionalFormatting>
  <conditionalFormatting sqref="K27">
    <cfRule type="containsText" dxfId="878" priority="457" operator="containsText" text="Launch">
      <formula>NOT(ISERROR(SEARCH("Launch",K27)))</formula>
    </cfRule>
    <cfRule type="containsText" dxfId="877" priority="458" operator="containsText" text="Execute">
      <formula>NOT(ISERROR(SEARCH("Execute",K27)))</formula>
    </cfRule>
    <cfRule type="containsText" dxfId="876" priority="459" operator="containsText" text="Test">
      <formula>NOT(ISERROR(SEARCH("Test",K27)))</formula>
    </cfRule>
    <cfRule type="containsText" dxfId="875" priority="460" operator="containsText" text="Develop">
      <formula>NOT(ISERROR(SEARCH("Develop",K27)))</formula>
    </cfRule>
    <cfRule type="containsText" dxfId="874" priority="461" operator="containsText" text="Approval">
      <formula>NOT(ISERROR(SEARCH("Approval",K27)))</formula>
    </cfRule>
    <cfRule type="containsText" dxfId="873" priority="462" operator="containsText" text="Research">
      <formula>NOT(ISERROR(SEARCH("Research",K27)))</formula>
    </cfRule>
  </conditionalFormatting>
  <conditionalFormatting sqref="L27">
    <cfRule type="containsText" dxfId="872" priority="454" operator="containsText" text="Hybrid">
      <formula>NOT(ISERROR(SEARCH("Hybrid",L27)))</formula>
    </cfRule>
    <cfRule type="containsText" dxfId="871" priority="455" operator="containsText" text="Internal">
      <formula>NOT(ISERROR(SEARCH("Internal",L27)))</formula>
    </cfRule>
    <cfRule type="containsText" dxfId="870" priority="456" operator="containsText" text="External">
      <formula>NOT(ISERROR(SEARCH("External",L27)))</formula>
    </cfRule>
  </conditionalFormatting>
  <conditionalFormatting sqref="K28">
    <cfRule type="containsText" dxfId="869" priority="448" operator="containsText" text="Launch">
      <formula>NOT(ISERROR(SEARCH("Launch",K28)))</formula>
    </cfRule>
    <cfRule type="containsText" dxfId="868" priority="449" operator="containsText" text="Execute">
      <formula>NOT(ISERROR(SEARCH("Execute",K28)))</formula>
    </cfRule>
    <cfRule type="containsText" dxfId="867" priority="450" operator="containsText" text="Test">
      <formula>NOT(ISERROR(SEARCH("Test",K28)))</formula>
    </cfRule>
    <cfRule type="containsText" dxfId="866" priority="451" operator="containsText" text="Develop">
      <formula>NOT(ISERROR(SEARCH("Develop",K28)))</formula>
    </cfRule>
    <cfRule type="containsText" dxfId="865" priority="452" operator="containsText" text="Approval">
      <formula>NOT(ISERROR(SEARCH("Approval",K28)))</formula>
    </cfRule>
    <cfRule type="containsText" dxfId="864" priority="453" operator="containsText" text="Research">
      <formula>NOT(ISERROR(SEARCH("Research",K28)))</formula>
    </cfRule>
  </conditionalFormatting>
  <conditionalFormatting sqref="L28">
    <cfRule type="containsText" dxfId="863" priority="445" operator="containsText" text="Hybrid">
      <formula>NOT(ISERROR(SEARCH("Hybrid",L28)))</formula>
    </cfRule>
    <cfRule type="containsText" dxfId="862" priority="446" operator="containsText" text="Internal">
      <formula>NOT(ISERROR(SEARCH("Internal",L28)))</formula>
    </cfRule>
    <cfRule type="containsText" dxfId="861" priority="447" operator="containsText" text="External">
      <formula>NOT(ISERROR(SEARCH("External",L28)))</formula>
    </cfRule>
  </conditionalFormatting>
  <conditionalFormatting sqref="K30">
    <cfRule type="containsText" dxfId="860" priority="439" operator="containsText" text="Launch">
      <formula>NOT(ISERROR(SEARCH("Launch",K30)))</formula>
    </cfRule>
    <cfRule type="containsText" dxfId="859" priority="440" operator="containsText" text="Execute">
      <formula>NOT(ISERROR(SEARCH("Execute",K30)))</formula>
    </cfRule>
    <cfRule type="containsText" dxfId="858" priority="441" operator="containsText" text="Test">
      <formula>NOT(ISERROR(SEARCH("Test",K30)))</formula>
    </cfRule>
    <cfRule type="containsText" dxfId="857" priority="442" operator="containsText" text="Develop">
      <formula>NOT(ISERROR(SEARCH("Develop",K30)))</formula>
    </cfRule>
    <cfRule type="containsText" dxfId="856" priority="443" operator="containsText" text="Approval">
      <formula>NOT(ISERROR(SEARCH("Approval",K30)))</formula>
    </cfRule>
    <cfRule type="containsText" dxfId="855" priority="444" operator="containsText" text="Research">
      <formula>NOT(ISERROR(SEARCH("Research",K30)))</formula>
    </cfRule>
  </conditionalFormatting>
  <conditionalFormatting sqref="L30">
    <cfRule type="containsText" dxfId="854" priority="436" operator="containsText" text="Hybrid">
      <formula>NOT(ISERROR(SEARCH("Hybrid",L30)))</formula>
    </cfRule>
    <cfRule type="containsText" dxfId="853" priority="437" operator="containsText" text="Internal">
      <formula>NOT(ISERROR(SEARCH("Internal",L30)))</formula>
    </cfRule>
    <cfRule type="containsText" dxfId="852" priority="438" operator="containsText" text="External">
      <formula>NOT(ISERROR(SEARCH("External",L30)))</formula>
    </cfRule>
  </conditionalFormatting>
  <conditionalFormatting sqref="K31">
    <cfRule type="containsText" dxfId="851" priority="430" operator="containsText" text="Launch">
      <formula>NOT(ISERROR(SEARCH("Launch",K31)))</formula>
    </cfRule>
    <cfRule type="containsText" dxfId="850" priority="431" operator="containsText" text="Execute">
      <formula>NOT(ISERROR(SEARCH("Execute",K31)))</formula>
    </cfRule>
    <cfRule type="containsText" dxfId="849" priority="432" operator="containsText" text="Test">
      <formula>NOT(ISERROR(SEARCH("Test",K31)))</formula>
    </cfRule>
    <cfRule type="containsText" dxfId="848" priority="433" operator="containsText" text="Develop">
      <formula>NOT(ISERROR(SEARCH("Develop",K31)))</formula>
    </cfRule>
    <cfRule type="containsText" dxfId="847" priority="434" operator="containsText" text="Approval">
      <formula>NOT(ISERROR(SEARCH("Approval",K31)))</formula>
    </cfRule>
    <cfRule type="containsText" dxfId="846" priority="435" operator="containsText" text="Research">
      <formula>NOT(ISERROR(SEARCH("Research",K31)))</formula>
    </cfRule>
  </conditionalFormatting>
  <conditionalFormatting sqref="L31">
    <cfRule type="containsText" dxfId="845" priority="427" operator="containsText" text="Hybrid">
      <formula>NOT(ISERROR(SEARCH("Hybrid",L31)))</formula>
    </cfRule>
    <cfRule type="containsText" dxfId="844" priority="428" operator="containsText" text="Internal">
      <formula>NOT(ISERROR(SEARCH("Internal",L31)))</formula>
    </cfRule>
    <cfRule type="containsText" dxfId="843" priority="429" operator="containsText" text="External">
      <formula>NOT(ISERROR(SEARCH("External",L31)))</formula>
    </cfRule>
  </conditionalFormatting>
  <conditionalFormatting sqref="L32">
    <cfRule type="containsText" dxfId="842" priority="424" operator="containsText" text="Hybrid">
      <formula>NOT(ISERROR(SEARCH("Hybrid",L32)))</formula>
    </cfRule>
    <cfRule type="containsText" dxfId="841" priority="425" operator="containsText" text="Internal">
      <formula>NOT(ISERROR(SEARCH("Internal",L32)))</formula>
    </cfRule>
    <cfRule type="containsText" dxfId="840" priority="426" operator="containsText" text="External">
      <formula>NOT(ISERROR(SEARCH("External",L32)))</formula>
    </cfRule>
  </conditionalFormatting>
  <conditionalFormatting sqref="K32">
    <cfRule type="containsText" dxfId="839" priority="418" operator="containsText" text="Launch">
      <formula>NOT(ISERROR(SEARCH("Launch",K32)))</formula>
    </cfRule>
    <cfRule type="containsText" dxfId="838" priority="419" operator="containsText" text="Execute">
      <formula>NOT(ISERROR(SEARCH("Execute",K32)))</formula>
    </cfRule>
    <cfRule type="containsText" dxfId="837" priority="420" operator="containsText" text="Test">
      <formula>NOT(ISERROR(SEARCH("Test",K32)))</formula>
    </cfRule>
    <cfRule type="containsText" dxfId="836" priority="421" operator="containsText" text="Develop">
      <formula>NOT(ISERROR(SEARCH("Develop",K32)))</formula>
    </cfRule>
    <cfRule type="containsText" dxfId="835" priority="422" operator="containsText" text="Approval">
      <formula>NOT(ISERROR(SEARCH("Approval",K32)))</formula>
    </cfRule>
    <cfRule type="containsText" dxfId="834" priority="423" operator="containsText" text="Research">
      <formula>NOT(ISERROR(SEARCH("Research",K32)))</formula>
    </cfRule>
  </conditionalFormatting>
  <conditionalFormatting sqref="K33">
    <cfRule type="containsText" dxfId="833" priority="412" operator="containsText" text="Launch">
      <formula>NOT(ISERROR(SEARCH("Launch",K33)))</formula>
    </cfRule>
    <cfRule type="containsText" dxfId="832" priority="413" operator="containsText" text="Execute">
      <formula>NOT(ISERROR(SEARCH("Execute",K33)))</formula>
    </cfRule>
    <cfRule type="containsText" dxfId="831" priority="414" operator="containsText" text="Test">
      <formula>NOT(ISERROR(SEARCH("Test",K33)))</formula>
    </cfRule>
    <cfRule type="containsText" dxfId="830" priority="415" operator="containsText" text="Develop">
      <formula>NOT(ISERROR(SEARCH("Develop",K33)))</formula>
    </cfRule>
    <cfRule type="containsText" dxfId="829" priority="416" operator="containsText" text="Approval">
      <formula>NOT(ISERROR(SEARCH("Approval",K33)))</formula>
    </cfRule>
    <cfRule type="containsText" dxfId="828" priority="417" operator="containsText" text="Research">
      <formula>NOT(ISERROR(SEARCH("Research",K33)))</formula>
    </cfRule>
  </conditionalFormatting>
  <conditionalFormatting sqref="L33">
    <cfRule type="containsText" dxfId="827" priority="409" operator="containsText" text="Hybrid">
      <formula>NOT(ISERROR(SEARCH("Hybrid",L33)))</formula>
    </cfRule>
    <cfRule type="containsText" dxfId="826" priority="410" operator="containsText" text="Internal">
      <formula>NOT(ISERROR(SEARCH("Internal",L33)))</formula>
    </cfRule>
    <cfRule type="containsText" dxfId="825" priority="411" operator="containsText" text="External">
      <formula>NOT(ISERROR(SEARCH("External",L33)))</formula>
    </cfRule>
  </conditionalFormatting>
  <conditionalFormatting sqref="K34">
    <cfRule type="containsText" dxfId="824" priority="403" operator="containsText" text="Launch">
      <formula>NOT(ISERROR(SEARCH("Launch",K34)))</formula>
    </cfRule>
    <cfRule type="containsText" dxfId="823" priority="404" operator="containsText" text="Execute">
      <formula>NOT(ISERROR(SEARCH("Execute",K34)))</formula>
    </cfRule>
    <cfRule type="containsText" dxfId="822" priority="405" operator="containsText" text="Test">
      <formula>NOT(ISERROR(SEARCH("Test",K34)))</formula>
    </cfRule>
    <cfRule type="containsText" dxfId="821" priority="406" operator="containsText" text="Develop">
      <formula>NOT(ISERROR(SEARCH("Develop",K34)))</formula>
    </cfRule>
    <cfRule type="containsText" dxfId="820" priority="407" operator="containsText" text="Approval">
      <formula>NOT(ISERROR(SEARCH("Approval",K34)))</formula>
    </cfRule>
    <cfRule type="containsText" dxfId="819" priority="408" operator="containsText" text="Research">
      <formula>NOT(ISERROR(SEARCH("Research",K34)))</formula>
    </cfRule>
  </conditionalFormatting>
  <conditionalFormatting sqref="L34">
    <cfRule type="containsText" dxfId="818" priority="400" operator="containsText" text="Hybrid">
      <formula>NOT(ISERROR(SEARCH("Hybrid",L34)))</formula>
    </cfRule>
    <cfRule type="containsText" dxfId="817" priority="401" operator="containsText" text="Internal">
      <formula>NOT(ISERROR(SEARCH("Internal",L34)))</formula>
    </cfRule>
    <cfRule type="containsText" dxfId="816" priority="402" operator="containsText" text="External">
      <formula>NOT(ISERROR(SEARCH("External",L34)))</formula>
    </cfRule>
  </conditionalFormatting>
  <conditionalFormatting sqref="K35">
    <cfRule type="containsText" dxfId="815" priority="394" operator="containsText" text="Launch">
      <formula>NOT(ISERROR(SEARCH("Launch",K35)))</formula>
    </cfRule>
    <cfRule type="containsText" dxfId="814" priority="395" operator="containsText" text="Execute">
      <formula>NOT(ISERROR(SEARCH("Execute",K35)))</formula>
    </cfRule>
    <cfRule type="containsText" dxfId="813" priority="396" operator="containsText" text="Test">
      <formula>NOT(ISERROR(SEARCH("Test",K35)))</formula>
    </cfRule>
    <cfRule type="containsText" dxfId="812" priority="397" operator="containsText" text="Develop">
      <formula>NOT(ISERROR(SEARCH("Develop",K35)))</formula>
    </cfRule>
    <cfRule type="containsText" dxfId="811" priority="398" operator="containsText" text="Approval">
      <formula>NOT(ISERROR(SEARCH("Approval",K35)))</formula>
    </cfRule>
    <cfRule type="containsText" dxfId="810" priority="399" operator="containsText" text="Research">
      <formula>NOT(ISERROR(SEARCH("Research",K35)))</formula>
    </cfRule>
  </conditionalFormatting>
  <conditionalFormatting sqref="L35">
    <cfRule type="containsText" dxfId="809" priority="391" operator="containsText" text="Hybrid">
      <formula>NOT(ISERROR(SEARCH("Hybrid",L35)))</formula>
    </cfRule>
    <cfRule type="containsText" dxfId="808" priority="392" operator="containsText" text="Internal">
      <formula>NOT(ISERROR(SEARCH("Internal",L35)))</formula>
    </cfRule>
    <cfRule type="containsText" dxfId="807" priority="393" operator="containsText" text="External">
      <formula>NOT(ISERROR(SEARCH("External",L35)))</formula>
    </cfRule>
  </conditionalFormatting>
  <conditionalFormatting sqref="K36">
    <cfRule type="containsText" dxfId="806" priority="385" operator="containsText" text="Launch">
      <formula>NOT(ISERROR(SEARCH("Launch",K36)))</formula>
    </cfRule>
    <cfRule type="containsText" dxfId="805" priority="386" operator="containsText" text="Execute">
      <formula>NOT(ISERROR(SEARCH("Execute",K36)))</formula>
    </cfRule>
    <cfRule type="containsText" dxfId="804" priority="387" operator="containsText" text="Test">
      <formula>NOT(ISERROR(SEARCH("Test",K36)))</formula>
    </cfRule>
    <cfRule type="containsText" dxfId="803" priority="388" operator="containsText" text="Develop">
      <formula>NOT(ISERROR(SEARCH("Develop",K36)))</formula>
    </cfRule>
    <cfRule type="containsText" dxfId="802" priority="389" operator="containsText" text="Approval">
      <formula>NOT(ISERROR(SEARCH("Approval",K36)))</formula>
    </cfRule>
    <cfRule type="containsText" dxfId="801" priority="390" operator="containsText" text="Research">
      <formula>NOT(ISERROR(SEARCH("Research",K36)))</formula>
    </cfRule>
  </conditionalFormatting>
  <conditionalFormatting sqref="L36">
    <cfRule type="containsText" dxfId="800" priority="382" operator="containsText" text="Hybrid">
      <formula>NOT(ISERROR(SEARCH("Hybrid",L36)))</formula>
    </cfRule>
    <cfRule type="containsText" dxfId="799" priority="383" operator="containsText" text="Internal">
      <formula>NOT(ISERROR(SEARCH("Internal",L36)))</formula>
    </cfRule>
    <cfRule type="containsText" dxfId="798" priority="384" operator="containsText" text="External">
      <formula>NOT(ISERROR(SEARCH("External",L36)))</formula>
    </cfRule>
  </conditionalFormatting>
  <conditionalFormatting sqref="K37">
    <cfRule type="containsText" dxfId="797" priority="376" operator="containsText" text="Launch">
      <formula>NOT(ISERROR(SEARCH("Launch",K37)))</formula>
    </cfRule>
    <cfRule type="containsText" dxfId="796" priority="377" operator="containsText" text="Execute">
      <formula>NOT(ISERROR(SEARCH("Execute",K37)))</formula>
    </cfRule>
    <cfRule type="containsText" dxfId="795" priority="378" operator="containsText" text="Test">
      <formula>NOT(ISERROR(SEARCH("Test",K37)))</formula>
    </cfRule>
    <cfRule type="containsText" dxfId="794" priority="379" operator="containsText" text="Develop">
      <formula>NOT(ISERROR(SEARCH("Develop",K37)))</formula>
    </cfRule>
    <cfRule type="containsText" dxfId="793" priority="380" operator="containsText" text="Approval">
      <formula>NOT(ISERROR(SEARCH("Approval",K37)))</formula>
    </cfRule>
    <cfRule type="containsText" dxfId="792" priority="381" operator="containsText" text="Research">
      <formula>NOT(ISERROR(SEARCH("Research",K37)))</formula>
    </cfRule>
  </conditionalFormatting>
  <conditionalFormatting sqref="L37">
    <cfRule type="containsText" dxfId="791" priority="373" operator="containsText" text="Hybrid">
      <formula>NOT(ISERROR(SEARCH("Hybrid",L37)))</formula>
    </cfRule>
    <cfRule type="containsText" dxfId="790" priority="374" operator="containsText" text="Internal">
      <formula>NOT(ISERROR(SEARCH("Internal",L37)))</formula>
    </cfRule>
    <cfRule type="containsText" dxfId="789" priority="375" operator="containsText" text="External">
      <formula>NOT(ISERROR(SEARCH("External",L37)))</formula>
    </cfRule>
  </conditionalFormatting>
  <conditionalFormatting sqref="K38">
    <cfRule type="containsText" dxfId="788" priority="367" operator="containsText" text="Launch">
      <formula>NOT(ISERROR(SEARCH("Launch",K38)))</formula>
    </cfRule>
    <cfRule type="containsText" dxfId="787" priority="368" operator="containsText" text="Execute">
      <formula>NOT(ISERROR(SEARCH("Execute",K38)))</formula>
    </cfRule>
    <cfRule type="containsText" dxfId="786" priority="369" operator="containsText" text="Test">
      <formula>NOT(ISERROR(SEARCH("Test",K38)))</formula>
    </cfRule>
    <cfRule type="containsText" dxfId="785" priority="370" operator="containsText" text="Develop">
      <formula>NOT(ISERROR(SEARCH("Develop",K38)))</formula>
    </cfRule>
    <cfRule type="containsText" dxfId="784" priority="371" operator="containsText" text="Approval">
      <formula>NOT(ISERROR(SEARCH("Approval",K38)))</formula>
    </cfRule>
    <cfRule type="containsText" dxfId="783" priority="372" operator="containsText" text="Research">
      <formula>NOT(ISERROR(SEARCH("Research",K38)))</formula>
    </cfRule>
  </conditionalFormatting>
  <conditionalFormatting sqref="L38">
    <cfRule type="containsText" dxfId="782" priority="364" operator="containsText" text="Hybrid">
      <formula>NOT(ISERROR(SEARCH("Hybrid",L38)))</formula>
    </cfRule>
    <cfRule type="containsText" dxfId="781" priority="365" operator="containsText" text="Internal">
      <formula>NOT(ISERROR(SEARCH("Internal",L38)))</formula>
    </cfRule>
    <cfRule type="containsText" dxfId="780" priority="366" operator="containsText" text="External">
      <formula>NOT(ISERROR(SEARCH("External",L38)))</formula>
    </cfRule>
  </conditionalFormatting>
  <conditionalFormatting sqref="K39">
    <cfRule type="containsText" dxfId="779" priority="358" operator="containsText" text="Launch">
      <formula>NOT(ISERROR(SEARCH("Launch",K39)))</formula>
    </cfRule>
    <cfRule type="containsText" dxfId="778" priority="359" operator="containsText" text="Execute">
      <formula>NOT(ISERROR(SEARCH("Execute",K39)))</formula>
    </cfRule>
    <cfRule type="containsText" dxfId="777" priority="360" operator="containsText" text="Test">
      <formula>NOT(ISERROR(SEARCH("Test",K39)))</formula>
    </cfRule>
    <cfRule type="containsText" dxfId="776" priority="361" operator="containsText" text="Develop">
      <formula>NOT(ISERROR(SEARCH("Develop",K39)))</formula>
    </cfRule>
    <cfRule type="containsText" dxfId="775" priority="362" operator="containsText" text="Approval">
      <formula>NOT(ISERROR(SEARCH("Approval",K39)))</formula>
    </cfRule>
    <cfRule type="containsText" dxfId="774" priority="363" operator="containsText" text="Research">
      <formula>NOT(ISERROR(SEARCH("Research",K39)))</formula>
    </cfRule>
  </conditionalFormatting>
  <conditionalFormatting sqref="L39">
    <cfRule type="containsText" dxfId="773" priority="355" operator="containsText" text="Hybrid">
      <formula>NOT(ISERROR(SEARCH("Hybrid",L39)))</formula>
    </cfRule>
    <cfRule type="containsText" dxfId="772" priority="356" operator="containsText" text="Internal">
      <formula>NOT(ISERROR(SEARCH("Internal",L39)))</formula>
    </cfRule>
    <cfRule type="containsText" dxfId="771" priority="357" operator="containsText" text="External">
      <formula>NOT(ISERROR(SEARCH("External",L39)))</formula>
    </cfRule>
  </conditionalFormatting>
  <conditionalFormatting sqref="K40">
    <cfRule type="containsText" dxfId="770" priority="349" operator="containsText" text="Launch">
      <formula>NOT(ISERROR(SEARCH("Launch",K40)))</formula>
    </cfRule>
    <cfRule type="containsText" dxfId="769" priority="350" operator="containsText" text="Execute">
      <formula>NOT(ISERROR(SEARCH("Execute",K40)))</formula>
    </cfRule>
    <cfRule type="containsText" dxfId="768" priority="351" operator="containsText" text="Test">
      <formula>NOT(ISERROR(SEARCH("Test",K40)))</formula>
    </cfRule>
    <cfRule type="containsText" dxfId="767" priority="352" operator="containsText" text="Develop">
      <formula>NOT(ISERROR(SEARCH("Develop",K40)))</formula>
    </cfRule>
    <cfRule type="containsText" dxfId="766" priority="353" operator="containsText" text="Approval">
      <formula>NOT(ISERROR(SEARCH("Approval",K40)))</formula>
    </cfRule>
    <cfRule type="containsText" dxfId="765" priority="354" operator="containsText" text="Research">
      <formula>NOT(ISERROR(SEARCH("Research",K40)))</formula>
    </cfRule>
  </conditionalFormatting>
  <conditionalFormatting sqref="L40">
    <cfRule type="containsText" dxfId="764" priority="346" operator="containsText" text="Hybrid">
      <formula>NOT(ISERROR(SEARCH("Hybrid",L40)))</formula>
    </cfRule>
    <cfRule type="containsText" dxfId="763" priority="347" operator="containsText" text="Internal">
      <formula>NOT(ISERROR(SEARCH("Internal",L40)))</formula>
    </cfRule>
    <cfRule type="containsText" dxfId="762" priority="348" operator="containsText" text="External">
      <formula>NOT(ISERROR(SEARCH("External",L40)))</formula>
    </cfRule>
  </conditionalFormatting>
  <conditionalFormatting sqref="K41">
    <cfRule type="containsText" dxfId="761" priority="340" operator="containsText" text="Launch">
      <formula>NOT(ISERROR(SEARCH("Launch",K41)))</formula>
    </cfRule>
    <cfRule type="containsText" dxfId="760" priority="341" operator="containsText" text="Execute">
      <formula>NOT(ISERROR(SEARCH("Execute",K41)))</formula>
    </cfRule>
    <cfRule type="containsText" dxfId="759" priority="342" operator="containsText" text="Test">
      <formula>NOT(ISERROR(SEARCH("Test",K41)))</formula>
    </cfRule>
    <cfRule type="containsText" dxfId="758" priority="343" operator="containsText" text="Develop">
      <formula>NOT(ISERROR(SEARCH("Develop",K41)))</formula>
    </cfRule>
    <cfRule type="containsText" dxfId="757" priority="344" operator="containsText" text="Approval">
      <formula>NOT(ISERROR(SEARCH("Approval",K41)))</formula>
    </cfRule>
    <cfRule type="containsText" dxfId="756" priority="345" operator="containsText" text="Research">
      <formula>NOT(ISERROR(SEARCH("Research",K41)))</formula>
    </cfRule>
  </conditionalFormatting>
  <conditionalFormatting sqref="L41">
    <cfRule type="containsText" dxfId="755" priority="337" operator="containsText" text="Hybrid">
      <formula>NOT(ISERROR(SEARCH("Hybrid",L41)))</formula>
    </cfRule>
    <cfRule type="containsText" dxfId="754" priority="338" operator="containsText" text="Internal">
      <formula>NOT(ISERROR(SEARCH("Internal",L41)))</formula>
    </cfRule>
    <cfRule type="containsText" dxfId="753" priority="339" operator="containsText" text="External">
      <formula>NOT(ISERROR(SEARCH("External",L41)))</formula>
    </cfRule>
  </conditionalFormatting>
  <conditionalFormatting sqref="K42">
    <cfRule type="containsText" dxfId="752" priority="331" operator="containsText" text="Launch">
      <formula>NOT(ISERROR(SEARCH("Launch",K42)))</formula>
    </cfRule>
    <cfRule type="containsText" dxfId="751" priority="332" operator="containsText" text="Execute">
      <formula>NOT(ISERROR(SEARCH("Execute",K42)))</formula>
    </cfRule>
    <cfRule type="containsText" dxfId="750" priority="333" operator="containsText" text="Test">
      <formula>NOT(ISERROR(SEARCH("Test",K42)))</formula>
    </cfRule>
    <cfRule type="containsText" dxfId="749" priority="334" operator="containsText" text="Develop">
      <formula>NOT(ISERROR(SEARCH("Develop",K42)))</formula>
    </cfRule>
    <cfRule type="containsText" dxfId="748" priority="335" operator="containsText" text="Approval">
      <formula>NOT(ISERROR(SEARCH("Approval",K42)))</formula>
    </cfRule>
    <cfRule type="containsText" dxfId="747" priority="336" operator="containsText" text="Research">
      <formula>NOT(ISERROR(SEARCH("Research",K42)))</formula>
    </cfRule>
  </conditionalFormatting>
  <conditionalFormatting sqref="L42">
    <cfRule type="containsText" dxfId="746" priority="328" operator="containsText" text="Hybrid">
      <formula>NOT(ISERROR(SEARCH("Hybrid",L42)))</formula>
    </cfRule>
    <cfRule type="containsText" dxfId="745" priority="329" operator="containsText" text="Internal">
      <formula>NOT(ISERROR(SEARCH("Internal",L42)))</formula>
    </cfRule>
    <cfRule type="containsText" dxfId="744" priority="330" operator="containsText" text="External">
      <formula>NOT(ISERROR(SEARCH("External",L42)))</formula>
    </cfRule>
  </conditionalFormatting>
  <conditionalFormatting sqref="K43">
    <cfRule type="containsText" dxfId="743" priority="322" operator="containsText" text="Launch">
      <formula>NOT(ISERROR(SEARCH("Launch",K43)))</formula>
    </cfRule>
    <cfRule type="containsText" dxfId="742" priority="323" operator="containsText" text="Execute">
      <formula>NOT(ISERROR(SEARCH("Execute",K43)))</formula>
    </cfRule>
    <cfRule type="containsText" dxfId="741" priority="324" operator="containsText" text="Test">
      <formula>NOT(ISERROR(SEARCH("Test",K43)))</formula>
    </cfRule>
    <cfRule type="containsText" dxfId="740" priority="325" operator="containsText" text="Develop">
      <formula>NOT(ISERROR(SEARCH("Develop",K43)))</formula>
    </cfRule>
    <cfRule type="containsText" dxfId="739" priority="326" operator="containsText" text="Approval">
      <formula>NOT(ISERROR(SEARCH("Approval",K43)))</formula>
    </cfRule>
    <cfRule type="containsText" dxfId="738" priority="327" operator="containsText" text="Research">
      <formula>NOT(ISERROR(SEARCH("Research",K43)))</formula>
    </cfRule>
  </conditionalFormatting>
  <conditionalFormatting sqref="K44">
    <cfRule type="containsText" dxfId="737" priority="316" operator="containsText" text="Launch">
      <formula>NOT(ISERROR(SEARCH("Launch",K44)))</formula>
    </cfRule>
    <cfRule type="containsText" dxfId="736" priority="317" operator="containsText" text="Execute">
      <formula>NOT(ISERROR(SEARCH("Execute",K44)))</formula>
    </cfRule>
    <cfRule type="containsText" dxfId="735" priority="318" operator="containsText" text="Test">
      <formula>NOT(ISERROR(SEARCH("Test",K44)))</formula>
    </cfRule>
    <cfRule type="containsText" dxfId="734" priority="319" operator="containsText" text="Develop">
      <formula>NOT(ISERROR(SEARCH("Develop",K44)))</formula>
    </cfRule>
    <cfRule type="containsText" dxfId="733" priority="320" operator="containsText" text="Approval">
      <formula>NOT(ISERROR(SEARCH("Approval",K44)))</formula>
    </cfRule>
    <cfRule type="containsText" dxfId="732" priority="321" operator="containsText" text="Research">
      <formula>NOT(ISERROR(SEARCH("Research",K44)))</formula>
    </cfRule>
  </conditionalFormatting>
  <conditionalFormatting sqref="K45">
    <cfRule type="containsText" dxfId="731" priority="310" operator="containsText" text="Launch">
      <formula>NOT(ISERROR(SEARCH("Launch",K45)))</formula>
    </cfRule>
    <cfRule type="containsText" dxfId="730" priority="311" operator="containsText" text="Execute">
      <formula>NOT(ISERROR(SEARCH("Execute",K45)))</formula>
    </cfRule>
    <cfRule type="containsText" dxfId="729" priority="312" operator="containsText" text="Test">
      <formula>NOT(ISERROR(SEARCH("Test",K45)))</formula>
    </cfRule>
    <cfRule type="containsText" dxfId="728" priority="313" operator="containsText" text="Develop">
      <formula>NOT(ISERROR(SEARCH("Develop",K45)))</formula>
    </cfRule>
    <cfRule type="containsText" dxfId="727" priority="314" operator="containsText" text="Approval">
      <formula>NOT(ISERROR(SEARCH("Approval",K45)))</formula>
    </cfRule>
    <cfRule type="containsText" dxfId="726" priority="315" operator="containsText" text="Research">
      <formula>NOT(ISERROR(SEARCH("Research",K45)))</formula>
    </cfRule>
  </conditionalFormatting>
  <conditionalFormatting sqref="L43">
    <cfRule type="containsText" dxfId="725" priority="307" operator="containsText" text="Hybrid">
      <formula>NOT(ISERROR(SEARCH("Hybrid",L43)))</formula>
    </cfRule>
    <cfRule type="containsText" dxfId="724" priority="308" operator="containsText" text="Internal">
      <formula>NOT(ISERROR(SEARCH("Internal",L43)))</formula>
    </cfRule>
    <cfRule type="containsText" dxfId="723" priority="309" operator="containsText" text="External">
      <formula>NOT(ISERROR(SEARCH("External",L43)))</formula>
    </cfRule>
  </conditionalFormatting>
  <conditionalFormatting sqref="L44">
    <cfRule type="containsText" dxfId="722" priority="304" operator="containsText" text="Hybrid">
      <formula>NOT(ISERROR(SEARCH("Hybrid",L44)))</formula>
    </cfRule>
    <cfRule type="containsText" dxfId="721" priority="305" operator="containsText" text="Internal">
      <formula>NOT(ISERROR(SEARCH("Internal",L44)))</formula>
    </cfRule>
    <cfRule type="containsText" dxfId="720" priority="306" operator="containsText" text="External">
      <formula>NOT(ISERROR(SEARCH("External",L44)))</formula>
    </cfRule>
  </conditionalFormatting>
  <conditionalFormatting sqref="L45">
    <cfRule type="containsText" dxfId="719" priority="301" operator="containsText" text="Hybrid">
      <formula>NOT(ISERROR(SEARCH("Hybrid",L45)))</formula>
    </cfRule>
    <cfRule type="containsText" dxfId="718" priority="302" operator="containsText" text="Internal">
      <formula>NOT(ISERROR(SEARCH("Internal",L45)))</formula>
    </cfRule>
    <cfRule type="containsText" dxfId="717" priority="303" operator="containsText" text="External">
      <formula>NOT(ISERROR(SEARCH("External",L45)))</formula>
    </cfRule>
  </conditionalFormatting>
  <conditionalFormatting sqref="K46">
    <cfRule type="containsText" dxfId="716" priority="295" operator="containsText" text="Launch">
      <formula>NOT(ISERROR(SEARCH("Launch",K46)))</formula>
    </cfRule>
    <cfRule type="containsText" dxfId="715" priority="296" operator="containsText" text="Execute">
      <formula>NOT(ISERROR(SEARCH("Execute",K46)))</formula>
    </cfRule>
    <cfRule type="containsText" dxfId="714" priority="297" operator="containsText" text="Test">
      <formula>NOT(ISERROR(SEARCH("Test",K46)))</formula>
    </cfRule>
    <cfRule type="containsText" dxfId="713" priority="298" operator="containsText" text="Develop">
      <formula>NOT(ISERROR(SEARCH("Develop",K46)))</formula>
    </cfRule>
    <cfRule type="containsText" dxfId="712" priority="299" operator="containsText" text="Approval">
      <formula>NOT(ISERROR(SEARCH("Approval",K46)))</formula>
    </cfRule>
    <cfRule type="containsText" dxfId="711" priority="300" operator="containsText" text="Research">
      <formula>NOT(ISERROR(SEARCH("Research",K46)))</formula>
    </cfRule>
  </conditionalFormatting>
  <conditionalFormatting sqref="L46">
    <cfRule type="containsText" dxfId="710" priority="292" operator="containsText" text="Hybrid">
      <formula>NOT(ISERROR(SEARCH("Hybrid",L46)))</formula>
    </cfRule>
    <cfRule type="containsText" dxfId="709" priority="293" operator="containsText" text="Internal">
      <formula>NOT(ISERROR(SEARCH("Internal",L46)))</formula>
    </cfRule>
    <cfRule type="containsText" dxfId="708" priority="294" operator="containsText" text="External">
      <formula>NOT(ISERROR(SEARCH("External",L46)))</formula>
    </cfRule>
  </conditionalFormatting>
  <conditionalFormatting sqref="K47">
    <cfRule type="containsText" dxfId="707" priority="286" operator="containsText" text="Launch">
      <formula>NOT(ISERROR(SEARCH("Launch",K47)))</formula>
    </cfRule>
    <cfRule type="containsText" dxfId="706" priority="287" operator="containsText" text="Execute">
      <formula>NOT(ISERROR(SEARCH("Execute",K47)))</formula>
    </cfRule>
    <cfRule type="containsText" dxfId="705" priority="288" operator="containsText" text="Test">
      <formula>NOT(ISERROR(SEARCH("Test",K47)))</formula>
    </cfRule>
    <cfRule type="containsText" dxfId="704" priority="289" operator="containsText" text="Develop">
      <formula>NOT(ISERROR(SEARCH("Develop",K47)))</formula>
    </cfRule>
    <cfRule type="containsText" dxfId="703" priority="290" operator="containsText" text="Approval">
      <formula>NOT(ISERROR(SEARCH("Approval",K47)))</formula>
    </cfRule>
    <cfRule type="containsText" dxfId="702" priority="291" operator="containsText" text="Research">
      <formula>NOT(ISERROR(SEARCH("Research",K47)))</formula>
    </cfRule>
  </conditionalFormatting>
  <conditionalFormatting sqref="L47">
    <cfRule type="containsText" dxfId="701" priority="283" operator="containsText" text="Hybrid">
      <formula>NOT(ISERROR(SEARCH("Hybrid",L47)))</formula>
    </cfRule>
    <cfRule type="containsText" dxfId="700" priority="284" operator="containsText" text="Internal">
      <formula>NOT(ISERROR(SEARCH("Internal",L47)))</formula>
    </cfRule>
    <cfRule type="containsText" dxfId="699" priority="285" operator="containsText" text="External">
      <formula>NOT(ISERROR(SEARCH("External",L47)))</formula>
    </cfRule>
  </conditionalFormatting>
  <conditionalFormatting sqref="K48">
    <cfRule type="containsText" dxfId="698" priority="277" operator="containsText" text="Launch">
      <formula>NOT(ISERROR(SEARCH("Launch",K48)))</formula>
    </cfRule>
    <cfRule type="containsText" dxfId="697" priority="278" operator="containsText" text="Execute">
      <formula>NOT(ISERROR(SEARCH("Execute",K48)))</formula>
    </cfRule>
    <cfRule type="containsText" dxfId="696" priority="279" operator="containsText" text="Test">
      <formula>NOT(ISERROR(SEARCH("Test",K48)))</formula>
    </cfRule>
    <cfRule type="containsText" dxfId="695" priority="280" operator="containsText" text="Develop">
      <formula>NOT(ISERROR(SEARCH("Develop",K48)))</formula>
    </cfRule>
    <cfRule type="containsText" dxfId="694" priority="281" operator="containsText" text="Approval">
      <formula>NOT(ISERROR(SEARCH("Approval",K48)))</formula>
    </cfRule>
    <cfRule type="containsText" dxfId="693" priority="282" operator="containsText" text="Research">
      <formula>NOT(ISERROR(SEARCH("Research",K48)))</formula>
    </cfRule>
  </conditionalFormatting>
  <conditionalFormatting sqref="L48">
    <cfRule type="containsText" dxfId="692" priority="274" operator="containsText" text="Hybrid">
      <formula>NOT(ISERROR(SEARCH("Hybrid",L48)))</formula>
    </cfRule>
    <cfRule type="containsText" dxfId="691" priority="275" operator="containsText" text="Internal">
      <formula>NOT(ISERROR(SEARCH("Internal",L48)))</formula>
    </cfRule>
    <cfRule type="containsText" dxfId="690" priority="276" operator="containsText" text="External">
      <formula>NOT(ISERROR(SEARCH("External",L48)))</formula>
    </cfRule>
  </conditionalFormatting>
  <conditionalFormatting sqref="K49">
    <cfRule type="containsText" dxfId="689" priority="268" operator="containsText" text="Launch">
      <formula>NOT(ISERROR(SEARCH("Launch",K49)))</formula>
    </cfRule>
    <cfRule type="containsText" dxfId="688" priority="269" operator="containsText" text="Execute">
      <formula>NOT(ISERROR(SEARCH("Execute",K49)))</formula>
    </cfRule>
    <cfRule type="containsText" dxfId="687" priority="270" operator="containsText" text="Test">
      <formula>NOT(ISERROR(SEARCH("Test",K49)))</formula>
    </cfRule>
    <cfRule type="containsText" dxfId="686" priority="271" operator="containsText" text="Develop">
      <formula>NOT(ISERROR(SEARCH("Develop",K49)))</formula>
    </cfRule>
    <cfRule type="containsText" dxfId="685" priority="272" operator="containsText" text="Approval">
      <formula>NOT(ISERROR(SEARCH("Approval",K49)))</formula>
    </cfRule>
    <cfRule type="containsText" dxfId="684" priority="273" operator="containsText" text="Research">
      <formula>NOT(ISERROR(SEARCH("Research",K49)))</formula>
    </cfRule>
  </conditionalFormatting>
  <conditionalFormatting sqref="L49">
    <cfRule type="containsText" dxfId="683" priority="265" operator="containsText" text="Hybrid">
      <formula>NOT(ISERROR(SEARCH("Hybrid",L49)))</formula>
    </cfRule>
    <cfRule type="containsText" dxfId="682" priority="266" operator="containsText" text="Internal">
      <formula>NOT(ISERROR(SEARCH("Internal",L49)))</formula>
    </cfRule>
    <cfRule type="containsText" dxfId="681" priority="267" operator="containsText" text="External">
      <formula>NOT(ISERROR(SEARCH("External",L49)))</formula>
    </cfRule>
  </conditionalFormatting>
  <conditionalFormatting sqref="K50">
    <cfRule type="containsText" dxfId="680" priority="259" operator="containsText" text="Launch">
      <formula>NOT(ISERROR(SEARCH("Launch",K50)))</formula>
    </cfRule>
    <cfRule type="containsText" dxfId="679" priority="260" operator="containsText" text="Execute">
      <formula>NOT(ISERROR(SEARCH("Execute",K50)))</formula>
    </cfRule>
    <cfRule type="containsText" dxfId="678" priority="261" operator="containsText" text="Test">
      <formula>NOT(ISERROR(SEARCH("Test",K50)))</formula>
    </cfRule>
    <cfRule type="containsText" dxfId="677" priority="262" operator="containsText" text="Develop">
      <formula>NOT(ISERROR(SEARCH("Develop",K50)))</formula>
    </cfRule>
    <cfRule type="containsText" dxfId="676" priority="263" operator="containsText" text="Approval">
      <formula>NOT(ISERROR(SEARCH("Approval",K50)))</formula>
    </cfRule>
    <cfRule type="containsText" dxfId="675" priority="264" operator="containsText" text="Research">
      <formula>NOT(ISERROR(SEARCH("Research",K50)))</formula>
    </cfRule>
  </conditionalFormatting>
  <conditionalFormatting sqref="L50">
    <cfRule type="containsText" dxfId="674" priority="256" operator="containsText" text="Hybrid">
      <formula>NOT(ISERROR(SEARCH("Hybrid",L50)))</formula>
    </cfRule>
    <cfRule type="containsText" dxfId="673" priority="257" operator="containsText" text="Internal">
      <formula>NOT(ISERROR(SEARCH("Internal",L50)))</formula>
    </cfRule>
    <cfRule type="containsText" dxfId="672" priority="258" operator="containsText" text="External">
      <formula>NOT(ISERROR(SEARCH("External",L50)))</formula>
    </cfRule>
  </conditionalFormatting>
  <conditionalFormatting sqref="K51">
    <cfRule type="containsText" dxfId="671" priority="250" operator="containsText" text="Launch">
      <formula>NOT(ISERROR(SEARCH("Launch",K51)))</formula>
    </cfRule>
    <cfRule type="containsText" dxfId="670" priority="251" operator="containsText" text="Execute">
      <formula>NOT(ISERROR(SEARCH("Execute",K51)))</formula>
    </cfRule>
    <cfRule type="containsText" dxfId="669" priority="252" operator="containsText" text="Test">
      <formula>NOT(ISERROR(SEARCH("Test",K51)))</formula>
    </cfRule>
    <cfRule type="containsText" dxfId="668" priority="253" operator="containsText" text="Develop">
      <formula>NOT(ISERROR(SEARCH("Develop",K51)))</formula>
    </cfRule>
    <cfRule type="containsText" dxfId="667" priority="254" operator="containsText" text="Approval">
      <formula>NOT(ISERROR(SEARCH("Approval",K51)))</formula>
    </cfRule>
    <cfRule type="containsText" dxfId="666" priority="255" operator="containsText" text="Research">
      <formula>NOT(ISERROR(SEARCH("Research",K51)))</formula>
    </cfRule>
  </conditionalFormatting>
  <conditionalFormatting sqref="L51">
    <cfRule type="containsText" dxfId="665" priority="247" operator="containsText" text="Hybrid">
      <formula>NOT(ISERROR(SEARCH("Hybrid",L51)))</formula>
    </cfRule>
    <cfRule type="containsText" dxfId="664" priority="248" operator="containsText" text="Internal">
      <formula>NOT(ISERROR(SEARCH("Internal",L51)))</formula>
    </cfRule>
    <cfRule type="containsText" dxfId="663" priority="249" operator="containsText" text="External">
      <formula>NOT(ISERROR(SEARCH("External",L51)))</formula>
    </cfRule>
  </conditionalFormatting>
  <conditionalFormatting sqref="K52">
    <cfRule type="containsText" dxfId="662" priority="241" operator="containsText" text="Launch">
      <formula>NOT(ISERROR(SEARCH("Launch",K52)))</formula>
    </cfRule>
    <cfRule type="containsText" dxfId="661" priority="242" operator="containsText" text="Execute">
      <formula>NOT(ISERROR(SEARCH("Execute",K52)))</formula>
    </cfRule>
    <cfRule type="containsText" dxfId="660" priority="243" operator="containsText" text="Test">
      <formula>NOT(ISERROR(SEARCH("Test",K52)))</formula>
    </cfRule>
    <cfRule type="containsText" dxfId="659" priority="244" operator="containsText" text="Develop">
      <formula>NOT(ISERROR(SEARCH("Develop",K52)))</formula>
    </cfRule>
    <cfRule type="containsText" dxfId="658" priority="245" operator="containsText" text="Approval">
      <formula>NOT(ISERROR(SEARCH("Approval",K52)))</formula>
    </cfRule>
    <cfRule type="containsText" dxfId="657" priority="246" operator="containsText" text="Research">
      <formula>NOT(ISERROR(SEARCH("Research",K52)))</formula>
    </cfRule>
  </conditionalFormatting>
  <conditionalFormatting sqref="L52">
    <cfRule type="containsText" dxfId="656" priority="238" operator="containsText" text="Hybrid">
      <formula>NOT(ISERROR(SEARCH("Hybrid",L52)))</formula>
    </cfRule>
    <cfRule type="containsText" dxfId="655" priority="239" operator="containsText" text="Internal">
      <formula>NOT(ISERROR(SEARCH("Internal",L52)))</formula>
    </cfRule>
    <cfRule type="containsText" dxfId="654" priority="240" operator="containsText" text="External">
      <formula>NOT(ISERROR(SEARCH("External",L52)))</formula>
    </cfRule>
  </conditionalFormatting>
  <conditionalFormatting sqref="K53">
    <cfRule type="containsText" dxfId="653" priority="232" operator="containsText" text="Launch">
      <formula>NOT(ISERROR(SEARCH("Launch",K53)))</formula>
    </cfRule>
    <cfRule type="containsText" dxfId="652" priority="233" operator="containsText" text="Execute">
      <formula>NOT(ISERROR(SEARCH("Execute",K53)))</formula>
    </cfRule>
    <cfRule type="containsText" dxfId="651" priority="234" operator="containsText" text="Test">
      <formula>NOT(ISERROR(SEARCH("Test",K53)))</formula>
    </cfRule>
    <cfRule type="containsText" dxfId="650" priority="235" operator="containsText" text="Develop">
      <formula>NOT(ISERROR(SEARCH("Develop",K53)))</formula>
    </cfRule>
    <cfRule type="containsText" dxfId="649" priority="236" operator="containsText" text="Approval">
      <formula>NOT(ISERROR(SEARCH("Approval",K53)))</formula>
    </cfRule>
    <cfRule type="containsText" dxfId="648" priority="237" operator="containsText" text="Research">
      <formula>NOT(ISERROR(SEARCH("Research",K53)))</formula>
    </cfRule>
  </conditionalFormatting>
  <conditionalFormatting sqref="L53">
    <cfRule type="containsText" dxfId="647" priority="229" operator="containsText" text="Hybrid">
      <formula>NOT(ISERROR(SEARCH("Hybrid",L53)))</formula>
    </cfRule>
    <cfRule type="containsText" dxfId="646" priority="230" operator="containsText" text="Internal">
      <formula>NOT(ISERROR(SEARCH("Internal",L53)))</formula>
    </cfRule>
    <cfRule type="containsText" dxfId="645" priority="231" operator="containsText" text="External">
      <formula>NOT(ISERROR(SEARCH("External",L53)))</formula>
    </cfRule>
  </conditionalFormatting>
  <conditionalFormatting sqref="K54">
    <cfRule type="containsText" dxfId="644" priority="223" operator="containsText" text="Launch">
      <formula>NOT(ISERROR(SEARCH("Launch",K54)))</formula>
    </cfRule>
    <cfRule type="containsText" dxfId="643" priority="224" operator="containsText" text="Execute">
      <formula>NOT(ISERROR(SEARCH("Execute",K54)))</formula>
    </cfRule>
    <cfRule type="containsText" dxfId="642" priority="225" operator="containsText" text="Test">
      <formula>NOT(ISERROR(SEARCH("Test",K54)))</formula>
    </cfRule>
    <cfRule type="containsText" dxfId="641" priority="226" operator="containsText" text="Develop">
      <formula>NOT(ISERROR(SEARCH("Develop",K54)))</formula>
    </cfRule>
    <cfRule type="containsText" dxfId="640" priority="227" operator="containsText" text="Approval">
      <formula>NOT(ISERROR(SEARCH("Approval",K54)))</formula>
    </cfRule>
    <cfRule type="containsText" dxfId="639" priority="228" operator="containsText" text="Research">
      <formula>NOT(ISERROR(SEARCH("Research",K54)))</formula>
    </cfRule>
  </conditionalFormatting>
  <conditionalFormatting sqref="L54">
    <cfRule type="containsText" dxfId="638" priority="220" operator="containsText" text="Hybrid">
      <formula>NOT(ISERROR(SEARCH("Hybrid",L54)))</formula>
    </cfRule>
    <cfRule type="containsText" dxfId="637" priority="221" operator="containsText" text="Internal">
      <formula>NOT(ISERROR(SEARCH("Internal",L54)))</formula>
    </cfRule>
    <cfRule type="containsText" dxfId="636" priority="222" operator="containsText" text="External">
      <formula>NOT(ISERROR(SEARCH("External",L54)))</formula>
    </cfRule>
  </conditionalFormatting>
  <conditionalFormatting sqref="K55">
    <cfRule type="containsText" dxfId="635" priority="214" operator="containsText" text="Launch">
      <formula>NOT(ISERROR(SEARCH("Launch",K55)))</formula>
    </cfRule>
    <cfRule type="containsText" dxfId="634" priority="215" operator="containsText" text="Execute">
      <formula>NOT(ISERROR(SEARCH("Execute",K55)))</formula>
    </cfRule>
    <cfRule type="containsText" dxfId="633" priority="216" operator="containsText" text="Test">
      <formula>NOT(ISERROR(SEARCH("Test",K55)))</formula>
    </cfRule>
    <cfRule type="containsText" dxfId="632" priority="217" operator="containsText" text="Develop">
      <formula>NOT(ISERROR(SEARCH("Develop",K55)))</formula>
    </cfRule>
    <cfRule type="containsText" dxfId="631" priority="218" operator="containsText" text="Approval">
      <formula>NOT(ISERROR(SEARCH("Approval",K55)))</formula>
    </cfRule>
    <cfRule type="containsText" dxfId="630" priority="219" operator="containsText" text="Research">
      <formula>NOT(ISERROR(SEARCH("Research",K55)))</formula>
    </cfRule>
  </conditionalFormatting>
  <conditionalFormatting sqref="L55">
    <cfRule type="containsText" dxfId="629" priority="211" operator="containsText" text="Hybrid">
      <formula>NOT(ISERROR(SEARCH("Hybrid",L55)))</formula>
    </cfRule>
    <cfRule type="containsText" dxfId="628" priority="212" operator="containsText" text="Internal">
      <formula>NOT(ISERROR(SEARCH("Internal",L55)))</formula>
    </cfRule>
    <cfRule type="containsText" dxfId="627" priority="213" operator="containsText" text="External">
      <formula>NOT(ISERROR(SEARCH("External",L55)))</formula>
    </cfRule>
  </conditionalFormatting>
  <conditionalFormatting sqref="K56">
    <cfRule type="containsText" dxfId="626" priority="205" operator="containsText" text="Launch">
      <formula>NOT(ISERROR(SEARCH("Launch",K56)))</formula>
    </cfRule>
    <cfRule type="containsText" dxfId="625" priority="206" operator="containsText" text="Execute">
      <formula>NOT(ISERROR(SEARCH("Execute",K56)))</formula>
    </cfRule>
    <cfRule type="containsText" dxfId="624" priority="207" operator="containsText" text="Test">
      <formula>NOT(ISERROR(SEARCH("Test",K56)))</formula>
    </cfRule>
    <cfRule type="containsText" dxfId="623" priority="208" operator="containsText" text="Develop">
      <formula>NOT(ISERROR(SEARCH("Develop",K56)))</formula>
    </cfRule>
    <cfRule type="containsText" dxfId="622" priority="209" operator="containsText" text="Approval">
      <formula>NOT(ISERROR(SEARCH("Approval",K56)))</formula>
    </cfRule>
    <cfRule type="containsText" dxfId="621" priority="210" operator="containsText" text="Research">
      <formula>NOT(ISERROR(SEARCH("Research",K56)))</formula>
    </cfRule>
  </conditionalFormatting>
  <conditionalFormatting sqref="L56">
    <cfRule type="containsText" dxfId="620" priority="202" operator="containsText" text="Hybrid">
      <formula>NOT(ISERROR(SEARCH("Hybrid",L56)))</formula>
    </cfRule>
    <cfRule type="containsText" dxfId="619" priority="203" operator="containsText" text="Internal">
      <formula>NOT(ISERROR(SEARCH("Internal",L56)))</formula>
    </cfRule>
    <cfRule type="containsText" dxfId="618" priority="204" operator="containsText" text="External">
      <formula>NOT(ISERROR(SEARCH("External",L56)))</formula>
    </cfRule>
  </conditionalFormatting>
  <conditionalFormatting sqref="K57">
    <cfRule type="containsText" dxfId="617" priority="196" operator="containsText" text="Launch">
      <formula>NOT(ISERROR(SEARCH("Launch",K57)))</formula>
    </cfRule>
    <cfRule type="containsText" dxfId="616" priority="197" operator="containsText" text="Execute">
      <formula>NOT(ISERROR(SEARCH("Execute",K57)))</formula>
    </cfRule>
    <cfRule type="containsText" dxfId="615" priority="198" operator="containsText" text="Test">
      <formula>NOT(ISERROR(SEARCH("Test",K57)))</formula>
    </cfRule>
    <cfRule type="containsText" dxfId="614" priority="199" operator="containsText" text="Develop">
      <formula>NOT(ISERROR(SEARCH("Develop",K57)))</formula>
    </cfRule>
    <cfRule type="containsText" dxfId="613" priority="200" operator="containsText" text="Approval">
      <formula>NOT(ISERROR(SEARCH("Approval",K57)))</formula>
    </cfRule>
    <cfRule type="containsText" dxfId="612" priority="201" operator="containsText" text="Research">
      <formula>NOT(ISERROR(SEARCH("Research",K57)))</formula>
    </cfRule>
  </conditionalFormatting>
  <conditionalFormatting sqref="L57">
    <cfRule type="containsText" dxfId="611" priority="193" operator="containsText" text="Hybrid">
      <formula>NOT(ISERROR(SEARCH("Hybrid",L57)))</formula>
    </cfRule>
    <cfRule type="containsText" dxfId="610" priority="194" operator="containsText" text="Internal">
      <formula>NOT(ISERROR(SEARCH("Internal",L57)))</formula>
    </cfRule>
    <cfRule type="containsText" dxfId="609" priority="195" operator="containsText" text="External">
      <formula>NOT(ISERROR(SEARCH("External",L57)))</formula>
    </cfRule>
  </conditionalFormatting>
  <conditionalFormatting sqref="K58">
    <cfRule type="containsText" dxfId="608" priority="187" operator="containsText" text="Launch">
      <formula>NOT(ISERROR(SEARCH("Launch",K58)))</formula>
    </cfRule>
    <cfRule type="containsText" dxfId="607" priority="188" operator="containsText" text="Execute">
      <formula>NOT(ISERROR(SEARCH("Execute",K58)))</formula>
    </cfRule>
    <cfRule type="containsText" dxfId="606" priority="189" operator="containsText" text="Test">
      <formula>NOT(ISERROR(SEARCH("Test",K58)))</formula>
    </cfRule>
    <cfRule type="containsText" dxfId="605" priority="190" operator="containsText" text="Develop">
      <formula>NOT(ISERROR(SEARCH("Develop",K58)))</formula>
    </cfRule>
    <cfRule type="containsText" dxfId="604" priority="191" operator="containsText" text="Approval">
      <formula>NOT(ISERROR(SEARCH("Approval",K58)))</formula>
    </cfRule>
    <cfRule type="containsText" dxfId="603" priority="192" operator="containsText" text="Research">
      <formula>NOT(ISERROR(SEARCH("Research",K58)))</formula>
    </cfRule>
  </conditionalFormatting>
  <conditionalFormatting sqref="L58">
    <cfRule type="containsText" dxfId="602" priority="184" operator="containsText" text="Hybrid">
      <formula>NOT(ISERROR(SEARCH("Hybrid",L58)))</formula>
    </cfRule>
    <cfRule type="containsText" dxfId="601" priority="185" operator="containsText" text="Internal">
      <formula>NOT(ISERROR(SEARCH("Internal",L58)))</formula>
    </cfRule>
    <cfRule type="containsText" dxfId="600" priority="186" operator="containsText" text="External">
      <formula>NOT(ISERROR(SEARCH("External",L58)))</formula>
    </cfRule>
  </conditionalFormatting>
  <conditionalFormatting sqref="K59">
    <cfRule type="containsText" dxfId="599" priority="178" operator="containsText" text="Launch">
      <formula>NOT(ISERROR(SEARCH("Launch",K59)))</formula>
    </cfRule>
    <cfRule type="containsText" dxfId="598" priority="179" operator="containsText" text="Execute">
      <formula>NOT(ISERROR(SEARCH("Execute",K59)))</formula>
    </cfRule>
    <cfRule type="containsText" dxfId="597" priority="180" operator="containsText" text="Test">
      <formula>NOT(ISERROR(SEARCH("Test",K59)))</formula>
    </cfRule>
    <cfRule type="containsText" dxfId="596" priority="181" operator="containsText" text="Develop">
      <formula>NOT(ISERROR(SEARCH("Develop",K59)))</formula>
    </cfRule>
    <cfRule type="containsText" dxfId="595" priority="182" operator="containsText" text="Approval">
      <formula>NOT(ISERROR(SEARCH("Approval",K59)))</formula>
    </cfRule>
    <cfRule type="containsText" dxfId="594" priority="183" operator="containsText" text="Research">
      <formula>NOT(ISERROR(SEARCH("Research",K59)))</formula>
    </cfRule>
  </conditionalFormatting>
  <conditionalFormatting sqref="L59">
    <cfRule type="containsText" dxfId="593" priority="175" operator="containsText" text="Hybrid">
      <formula>NOT(ISERROR(SEARCH("Hybrid",L59)))</formula>
    </cfRule>
    <cfRule type="containsText" dxfId="592" priority="176" operator="containsText" text="Internal">
      <formula>NOT(ISERROR(SEARCH("Internal",L59)))</formula>
    </cfRule>
    <cfRule type="containsText" dxfId="591" priority="177" operator="containsText" text="External">
      <formula>NOT(ISERROR(SEARCH("External",L59)))</formula>
    </cfRule>
  </conditionalFormatting>
  <conditionalFormatting sqref="K60">
    <cfRule type="containsText" dxfId="590" priority="169" operator="containsText" text="Launch">
      <formula>NOT(ISERROR(SEARCH("Launch",K60)))</formula>
    </cfRule>
    <cfRule type="containsText" dxfId="589" priority="170" operator="containsText" text="Execute">
      <formula>NOT(ISERROR(SEARCH("Execute",K60)))</formula>
    </cfRule>
    <cfRule type="containsText" dxfId="588" priority="171" operator="containsText" text="Test">
      <formula>NOT(ISERROR(SEARCH("Test",K60)))</formula>
    </cfRule>
    <cfRule type="containsText" dxfId="587" priority="172" operator="containsText" text="Develop">
      <formula>NOT(ISERROR(SEARCH("Develop",K60)))</formula>
    </cfRule>
    <cfRule type="containsText" dxfId="586" priority="173" operator="containsText" text="Approval">
      <formula>NOT(ISERROR(SEARCH("Approval",K60)))</formula>
    </cfRule>
    <cfRule type="containsText" dxfId="585" priority="174" operator="containsText" text="Research">
      <formula>NOT(ISERROR(SEARCH("Research",K60)))</formula>
    </cfRule>
  </conditionalFormatting>
  <conditionalFormatting sqref="L60">
    <cfRule type="containsText" dxfId="584" priority="166" operator="containsText" text="Hybrid">
      <formula>NOT(ISERROR(SEARCH("Hybrid",L60)))</formula>
    </cfRule>
    <cfRule type="containsText" dxfId="583" priority="167" operator="containsText" text="Internal">
      <formula>NOT(ISERROR(SEARCH("Internal",L60)))</formula>
    </cfRule>
    <cfRule type="containsText" dxfId="582" priority="168" operator="containsText" text="External">
      <formula>NOT(ISERROR(SEARCH("External",L60)))</formula>
    </cfRule>
  </conditionalFormatting>
  <conditionalFormatting sqref="K61">
    <cfRule type="containsText" dxfId="581" priority="160" operator="containsText" text="Launch">
      <formula>NOT(ISERROR(SEARCH("Launch",K61)))</formula>
    </cfRule>
    <cfRule type="containsText" dxfId="580" priority="161" operator="containsText" text="Execute">
      <formula>NOT(ISERROR(SEARCH("Execute",K61)))</formula>
    </cfRule>
    <cfRule type="containsText" dxfId="579" priority="162" operator="containsText" text="Test">
      <formula>NOT(ISERROR(SEARCH("Test",K61)))</formula>
    </cfRule>
    <cfRule type="containsText" dxfId="578" priority="163" operator="containsText" text="Develop">
      <formula>NOT(ISERROR(SEARCH("Develop",K61)))</formula>
    </cfRule>
    <cfRule type="containsText" dxfId="577" priority="164" operator="containsText" text="Approval">
      <formula>NOT(ISERROR(SEARCH("Approval",K61)))</formula>
    </cfRule>
    <cfRule type="containsText" dxfId="576" priority="165" operator="containsText" text="Research">
      <formula>NOT(ISERROR(SEARCH("Research",K61)))</formula>
    </cfRule>
  </conditionalFormatting>
  <conditionalFormatting sqref="L61">
    <cfRule type="containsText" dxfId="575" priority="157" operator="containsText" text="Hybrid">
      <formula>NOT(ISERROR(SEARCH("Hybrid",L61)))</formula>
    </cfRule>
    <cfRule type="containsText" dxfId="574" priority="158" operator="containsText" text="Internal">
      <formula>NOT(ISERROR(SEARCH("Internal",L61)))</formula>
    </cfRule>
    <cfRule type="containsText" dxfId="573" priority="159" operator="containsText" text="External">
      <formula>NOT(ISERROR(SEARCH("External",L61)))</formula>
    </cfRule>
  </conditionalFormatting>
  <conditionalFormatting sqref="K62">
    <cfRule type="containsText" dxfId="572" priority="151" operator="containsText" text="Launch">
      <formula>NOT(ISERROR(SEARCH("Launch",K62)))</formula>
    </cfRule>
    <cfRule type="containsText" dxfId="571" priority="152" operator="containsText" text="Execute">
      <formula>NOT(ISERROR(SEARCH("Execute",K62)))</formula>
    </cfRule>
    <cfRule type="containsText" dxfId="570" priority="153" operator="containsText" text="Test">
      <formula>NOT(ISERROR(SEARCH("Test",K62)))</formula>
    </cfRule>
    <cfRule type="containsText" dxfId="569" priority="154" operator="containsText" text="Develop">
      <formula>NOT(ISERROR(SEARCH("Develop",K62)))</formula>
    </cfRule>
    <cfRule type="containsText" dxfId="568" priority="155" operator="containsText" text="Approval">
      <formula>NOT(ISERROR(SEARCH("Approval",K62)))</formula>
    </cfRule>
    <cfRule type="containsText" dxfId="567" priority="156" operator="containsText" text="Research">
      <formula>NOT(ISERROR(SEARCH("Research",K62)))</formula>
    </cfRule>
  </conditionalFormatting>
  <conditionalFormatting sqref="L62">
    <cfRule type="containsText" dxfId="566" priority="148" operator="containsText" text="Hybrid">
      <formula>NOT(ISERROR(SEARCH("Hybrid",L62)))</formula>
    </cfRule>
    <cfRule type="containsText" dxfId="565" priority="149" operator="containsText" text="Internal">
      <formula>NOT(ISERROR(SEARCH("Internal",L62)))</formula>
    </cfRule>
    <cfRule type="containsText" dxfId="564" priority="150" operator="containsText" text="External">
      <formula>NOT(ISERROR(SEARCH("External",L62)))</formula>
    </cfRule>
  </conditionalFormatting>
  <conditionalFormatting sqref="K63">
    <cfRule type="containsText" dxfId="563" priority="142" operator="containsText" text="Launch">
      <formula>NOT(ISERROR(SEARCH("Launch",K63)))</formula>
    </cfRule>
    <cfRule type="containsText" dxfId="562" priority="143" operator="containsText" text="Execute">
      <formula>NOT(ISERROR(SEARCH("Execute",K63)))</formula>
    </cfRule>
    <cfRule type="containsText" dxfId="561" priority="144" operator="containsText" text="Test">
      <formula>NOT(ISERROR(SEARCH("Test",K63)))</formula>
    </cfRule>
    <cfRule type="containsText" dxfId="560" priority="145" operator="containsText" text="Develop">
      <formula>NOT(ISERROR(SEARCH("Develop",K63)))</formula>
    </cfRule>
    <cfRule type="containsText" dxfId="559" priority="146" operator="containsText" text="Approval">
      <formula>NOT(ISERROR(SEARCH("Approval",K63)))</formula>
    </cfRule>
    <cfRule type="containsText" dxfId="558" priority="147" operator="containsText" text="Research">
      <formula>NOT(ISERROR(SEARCH("Research",K63)))</formula>
    </cfRule>
  </conditionalFormatting>
  <conditionalFormatting sqref="L63">
    <cfRule type="containsText" dxfId="557" priority="139" operator="containsText" text="Hybrid">
      <formula>NOT(ISERROR(SEARCH("Hybrid",L63)))</formula>
    </cfRule>
    <cfRule type="containsText" dxfId="556" priority="140" operator="containsText" text="Internal">
      <formula>NOT(ISERROR(SEARCH("Internal",L63)))</formula>
    </cfRule>
    <cfRule type="containsText" dxfId="555" priority="141" operator="containsText" text="External">
      <formula>NOT(ISERROR(SEARCH("External",L63)))</formula>
    </cfRule>
  </conditionalFormatting>
  <conditionalFormatting sqref="K64">
    <cfRule type="containsText" dxfId="554" priority="133" operator="containsText" text="Launch">
      <formula>NOT(ISERROR(SEARCH("Launch",K64)))</formula>
    </cfRule>
    <cfRule type="containsText" dxfId="553" priority="134" operator="containsText" text="Execute">
      <formula>NOT(ISERROR(SEARCH("Execute",K64)))</formula>
    </cfRule>
    <cfRule type="containsText" dxfId="552" priority="135" operator="containsText" text="Test">
      <formula>NOT(ISERROR(SEARCH("Test",K64)))</formula>
    </cfRule>
    <cfRule type="containsText" dxfId="551" priority="136" operator="containsText" text="Develop">
      <formula>NOT(ISERROR(SEARCH("Develop",K64)))</formula>
    </cfRule>
    <cfRule type="containsText" dxfId="550" priority="137" operator="containsText" text="Approval">
      <formula>NOT(ISERROR(SEARCH("Approval",K64)))</formula>
    </cfRule>
    <cfRule type="containsText" dxfId="549" priority="138" operator="containsText" text="Research">
      <formula>NOT(ISERROR(SEARCH("Research",K64)))</formula>
    </cfRule>
  </conditionalFormatting>
  <conditionalFormatting sqref="L64">
    <cfRule type="containsText" dxfId="548" priority="130" operator="containsText" text="Hybrid">
      <formula>NOT(ISERROR(SEARCH("Hybrid",L64)))</formula>
    </cfRule>
    <cfRule type="containsText" dxfId="547" priority="131" operator="containsText" text="Internal">
      <formula>NOT(ISERROR(SEARCH("Internal",L64)))</formula>
    </cfRule>
    <cfRule type="containsText" dxfId="546" priority="132" operator="containsText" text="External">
      <formula>NOT(ISERROR(SEARCH("External",L64)))</formula>
    </cfRule>
  </conditionalFormatting>
  <conditionalFormatting sqref="K65">
    <cfRule type="containsText" dxfId="545" priority="124" operator="containsText" text="Launch">
      <formula>NOT(ISERROR(SEARCH("Launch",K65)))</formula>
    </cfRule>
    <cfRule type="containsText" dxfId="544" priority="125" operator="containsText" text="Execute">
      <formula>NOT(ISERROR(SEARCH("Execute",K65)))</formula>
    </cfRule>
    <cfRule type="containsText" dxfId="543" priority="126" operator="containsText" text="Test">
      <formula>NOT(ISERROR(SEARCH("Test",K65)))</formula>
    </cfRule>
    <cfRule type="containsText" dxfId="542" priority="127" operator="containsText" text="Develop">
      <formula>NOT(ISERROR(SEARCH("Develop",K65)))</formula>
    </cfRule>
    <cfRule type="containsText" dxfId="541" priority="128" operator="containsText" text="Approval">
      <formula>NOT(ISERROR(SEARCH("Approval",K65)))</formula>
    </cfRule>
    <cfRule type="containsText" dxfId="540" priority="129" operator="containsText" text="Research">
      <formula>NOT(ISERROR(SEARCH("Research",K65)))</formula>
    </cfRule>
  </conditionalFormatting>
  <conditionalFormatting sqref="L65">
    <cfRule type="containsText" dxfId="539" priority="121" operator="containsText" text="Hybrid">
      <formula>NOT(ISERROR(SEARCH("Hybrid",L65)))</formula>
    </cfRule>
    <cfRule type="containsText" dxfId="538" priority="122" operator="containsText" text="Internal">
      <formula>NOT(ISERROR(SEARCH("Internal",L65)))</formula>
    </cfRule>
    <cfRule type="containsText" dxfId="537" priority="123" operator="containsText" text="External">
      <formula>NOT(ISERROR(SEARCH("External",L65)))</formula>
    </cfRule>
  </conditionalFormatting>
  <conditionalFormatting sqref="K66">
    <cfRule type="containsText" dxfId="536" priority="115" operator="containsText" text="Launch">
      <formula>NOT(ISERROR(SEARCH("Launch",K66)))</formula>
    </cfRule>
    <cfRule type="containsText" dxfId="535" priority="116" operator="containsText" text="Execute">
      <formula>NOT(ISERROR(SEARCH("Execute",K66)))</formula>
    </cfRule>
    <cfRule type="containsText" dxfId="534" priority="117" operator="containsText" text="Test">
      <formula>NOT(ISERROR(SEARCH("Test",K66)))</formula>
    </cfRule>
    <cfRule type="containsText" dxfId="533" priority="118" operator="containsText" text="Develop">
      <formula>NOT(ISERROR(SEARCH("Develop",K66)))</formula>
    </cfRule>
    <cfRule type="containsText" dxfId="532" priority="119" operator="containsText" text="Approval">
      <formula>NOT(ISERROR(SEARCH("Approval",K66)))</formula>
    </cfRule>
    <cfRule type="containsText" dxfId="531" priority="120" operator="containsText" text="Research">
      <formula>NOT(ISERROR(SEARCH("Research",K66)))</formula>
    </cfRule>
  </conditionalFormatting>
  <conditionalFormatting sqref="L66">
    <cfRule type="containsText" dxfId="530" priority="112" operator="containsText" text="Hybrid">
      <formula>NOT(ISERROR(SEARCH("Hybrid",L66)))</formula>
    </cfRule>
    <cfRule type="containsText" dxfId="529" priority="113" operator="containsText" text="Internal">
      <formula>NOT(ISERROR(SEARCH("Internal",L66)))</formula>
    </cfRule>
    <cfRule type="containsText" dxfId="528" priority="114" operator="containsText" text="External">
      <formula>NOT(ISERROR(SEARCH("External",L66)))</formula>
    </cfRule>
  </conditionalFormatting>
  <conditionalFormatting sqref="K67">
    <cfRule type="containsText" dxfId="527" priority="106" operator="containsText" text="Launch">
      <formula>NOT(ISERROR(SEARCH("Launch",K67)))</formula>
    </cfRule>
    <cfRule type="containsText" dxfId="526" priority="107" operator="containsText" text="Execute">
      <formula>NOT(ISERROR(SEARCH("Execute",K67)))</formula>
    </cfRule>
    <cfRule type="containsText" dxfId="525" priority="108" operator="containsText" text="Test">
      <formula>NOT(ISERROR(SEARCH("Test",K67)))</formula>
    </cfRule>
    <cfRule type="containsText" dxfId="524" priority="109" operator="containsText" text="Develop">
      <formula>NOT(ISERROR(SEARCH("Develop",K67)))</formula>
    </cfRule>
    <cfRule type="containsText" dxfId="523" priority="110" operator="containsText" text="Approval">
      <formula>NOT(ISERROR(SEARCH("Approval",K67)))</formula>
    </cfRule>
    <cfRule type="containsText" dxfId="522" priority="111" operator="containsText" text="Research">
      <formula>NOT(ISERROR(SEARCH("Research",K67)))</formula>
    </cfRule>
  </conditionalFormatting>
  <conditionalFormatting sqref="L67">
    <cfRule type="containsText" dxfId="521" priority="103" operator="containsText" text="Hybrid">
      <formula>NOT(ISERROR(SEARCH("Hybrid",L67)))</formula>
    </cfRule>
    <cfRule type="containsText" dxfId="520" priority="104" operator="containsText" text="Internal">
      <formula>NOT(ISERROR(SEARCH("Internal",L67)))</formula>
    </cfRule>
    <cfRule type="containsText" dxfId="519" priority="105" operator="containsText" text="External">
      <formula>NOT(ISERROR(SEARCH("External",L67)))</formula>
    </cfRule>
  </conditionalFormatting>
  <conditionalFormatting sqref="K68">
    <cfRule type="containsText" dxfId="518" priority="97" operator="containsText" text="Launch">
      <formula>NOT(ISERROR(SEARCH("Launch",K68)))</formula>
    </cfRule>
    <cfRule type="containsText" dxfId="517" priority="98" operator="containsText" text="Execute">
      <formula>NOT(ISERROR(SEARCH("Execute",K68)))</formula>
    </cfRule>
    <cfRule type="containsText" dxfId="516" priority="99" operator="containsText" text="Test">
      <formula>NOT(ISERROR(SEARCH("Test",K68)))</formula>
    </cfRule>
    <cfRule type="containsText" dxfId="515" priority="100" operator="containsText" text="Develop">
      <formula>NOT(ISERROR(SEARCH("Develop",K68)))</formula>
    </cfRule>
    <cfRule type="containsText" dxfId="514" priority="101" operator="containsText" text="Approval">
      <formula>NOT(ISERROR(SEARCH("Approval",K68)))</formula>
    </cfRule>
    <cfRule type="containsText" dxfId="513" priority="102" operator="containsText" text="Research">
      <formula>NOT(ISERROR(SEARCH("Research",K68)))</formula>
    </cfRule>
  </conditionalFormatting>
  <conditionalFormatting sqref="L68">
    <cfRule type="containsText" dxfId="512" priority="94" operator="containsText" text="Hybrid">
      <formula>NOT(ISERROR(SEARCH("Hybrid",L68)))</formula>
    </cfRule>
    <cfRule type="containsText" dxfId="511" priority="95" operator="containsText" text="Internal">
      <formula>NOT(ISERROR(SEARCH("Internal",L68)))</formula>
    </cfRule>
    <cfRule type="containsText" dxfId="510" priority="96" operator="containsText" text="External">
      <formula>NOT(ISERROR(SEARCH("External",L68)))</formula>
    </cfRule>
  </conditionalFormatting>
  <conditionalFormatting sqref="K69">
    <cfRule type="containsText" dxfId="509" priority="88" operator="containsText" text="Launch">
      <formula>NOT(ISERROR(SEARCH("Launch",K69)))</formula>
    </cfRule>
    <cfRule type="containsText" dxfId="508" priority="89" operator="containsText" text="Execute">
      <formula>NOT(ISERROR(SEARCH("Execute",K69)))</formula>
    </cfRule>
    <cfRule type="containsText" dxfId="507" priority="90" operator="containsText" text="Test">
      <formula>NOT(ISERROR(SEARCH("Test",K69)))</formula>
    </cfRule>
    <cfRule type="containsText" dxfId="506" priority="91" operator="containsText" text="Develop">
      <formula>NOT(ISERROR(SEARCH("Develop",K69)))</formula>
    </cfRule>
    <cfRule type="containsText" dxfId="505" priority="92" operator="containsText" text="Approval">
      <formula>NOT(ISERROR(SEARCH("Approval",K69)))</formula>
    </cfRule>
    <cfRule type="containsText" dxfId="504" priority="93" operator="containsText" text="Research">
      <formula>NOT(ISERROR(SEARCH("Research",K69)))</formula>
    </cfRule>
  </conditionalFormatting>
  <conditionalFormatting sqref="L69">
    <cfRule type="containsText" dxfId="503" priority="85" operator="containsText" text="Hybrid">
      <formula>NOT(ISERROR(SEARCH("Hybrid",L69)))</formula>
    </cfRule>
    <cfRule type="containsText" dxfId="502" priority="86" operator="containsText" text="Internal">
      <formula>NOT(ISERROR(SEARCH("Internal",L69)))</formula>
    </cfRule>
    <cfRule type="containsText" dxfId="501" priority="87" operator="containsText" text="External">
      <formula>NOT(ISERROR(SEARCH("External",L69)))</formula>
    </cfRule>
  </conditionalFormatting>
  <conditionalFormatting sqref="K70">
    <cfRule type="containsText" dxfId="500" priority="79" operator="containsText" text="Launch">
      <formula>NOT(ISERROR(SEARCH("Launch",K70)))</formula>
    </cfRule>
    <cfRule type="containsText" dxfId="499" priority="80" operator="containsText" text="Execute">
      <formula>NOT(ISERROR(SEARCH("Execute",K70)))</formula>
    </cfRule>
    <cfRule type="containsText" dxfId="498" priority="81" operator="containsText" text="Test">
      <formula>NOT(ISERROR(SEARCH("Test",K70)))</formula>
    </cfRule>
    <cfRule type="containsText" dxfId="497" priority="82" operator="containsText" text="Develop">
      <formula>NOT(ISERROR(SEARCH("Develop",K70)))</formula>
    </cfRule>
    <cfRule type="containsText" dxfId="496" priority="83" operator="containsText" text="Approval">
      <formula>NOT(ISERROR(SEARCH("Approval",K70)))</formula>
    </cfRule>
    <cfRule type="containsText" dxfId="495" priority="84" operator="containsText" text="Research">
      <formula>NOT(ISERROR(SEARCH("Research",K70)))</formula>
    </cfRule>
  </conditionalFormatting>
  <conditionalFormatting sqref="L70">
    <cfRule type="containsText" dxfId="494" priority="76" operator="containsText" text="Hybrid">
      <formula>NOT(ISERROR(SEARCH("Hybrid",L70)))</formula>
    </cfRule>
    <cfRule type="containsText" dxfId="493" priority="77" operator="containsText" text="Internal">
      <formula>NOT(ISERROR(SEARCH("Internal",L70)))</formula>
    </cfRule>
    <cfRule type="containsText" dxfId="492" priority="78" operator="containsText" text="External">
      <formula>NOT(ISERROR(SEARCH("External",L70)))</formula>
    </cfRule>
  </conditionalFormatting>
  <conditionalFormatting sqref="K71">
    <cfRule type="containsText" dxfId="491" priority="70" operator="containsText" text="Launch">
      <formula>NOT(ISERROR(SEARCH("Launch",K71)))</formula>
    </cfRule>
    <cfRule type="containsText" dxfId="490" priority="71" operator="containsText" text="Execute">
      <formula>NOT(ISERROR(SEARCH("Execute",K71)))</formula>
    </cfRule>
    <cfRule type="containsText" dxfId="489" priority="72" operator="containsText" text="Test">
      <formula>NOT(ISERROR(SEARCH("Test",K71)))</formula>
    </cfRule>
    <cfRule type="containsText" dxfId="488" priority="73" operator="containsText" text="Develop">
      <formula>NOT(ISERROR(SEARCH("Develop",K71)))</formula>
    </cfRule>
    <cfRule type="containsText" dxfId="487" priority="74" operator="containsText" text="Approval">
      <formula>NOT(ISERROR(SEARCH("Approval",K71)))</formula>
    </cfRule>
    <cfRule type="containsText" dxfId="486" priority="75" operator="containsText" text="Research">
      <formula>NOT(ISERROR(SEARCH("Research",K71)))</formula>
    </cfRule>
  </conditionalFormatting>
  <conditionalFormatting sqref="L71">
    <cfRule type="containsText" dxfId="485" priority="67" operator="containsText" text="Hybrid">
      <formula>NOT(ISERROR(SEARCH("Hybrid",L71)))</formula>
    </cfRule>
    <cfRule type="containsText" dxfId="484" priority="68" operator="containsText" text="Internal">
      <formula>NOT(ISERROR(SEARCH("Internal",L71)))</formula>
    </cfRule>
    <cfRule type="containsText" dxfId="483" priority="69" operator="containsText" text="External">
      <formula>NOT(ISERROR(SEARCH("External",L71)))</formula>
    </cfRule>
  </conditionalFormatting>
  <conditionalFormatting sqref="R72:R74 L72:L76 L81:L119">
    <cfRule type="containsText" dxfId="482" priority="64" operator="containsText" text="Hybrid">
      <formula>NOT(ISERROR(SEARCH("Hybrid",L72)))</formula>
    </cfRule>
    <cfRule type="containsText" dxfId="481" priority="65" operator="containsText" text="Internal">
      <formula>NOT(ISERROR(SEARCH("Internal",L72)))</formula>
    </cfRule>
    <cfRule type="containsText" dxfId="480" priority="66" operator="containsText" text="External">
      <formula>NOT(ISERROR(SEARCH("External",L72)))</formula>
    </cfRule>
  </conditionalFormatting>
  <conditionalFormatting sqref="O72:O76 K72:K76 K81:K119">
    <cfRule type="containsText" dxfId="479" priority="58" operator="containsText" text="Launch">
      <formula>NOT(ISERROR(SEARCH("Launch",K72)))</formula>
    </cfRule>
    <cfRule type="containsText" dxfId="478" priority="59" operator="containsText" text="Execute">
      <formula>NOT(ISERROR(SEARCH("Execute",K72)))</formula>
    </cfRule>
    <cfRule type="containsText" dxfId="477" priority="60" operator="containsText" text="Test">
      <formula>NOT(ISERROR(SEARCH("Test",K72)))</formula>
    </cfRule>
    <cfRule type="containsText" dxfId="476" priority="61" operator="containsText" text="Develop">
      <formula>NOT(ISERROR(SEARCH("Develop",K72)))</formula>
    </cfRule>
    <cfRule type="containsText" dxfId="475" priority="62" operator="containsText" text="Approval">
      <formula>NOT(ISERROR(SEARCH("Approval",K72)))</formula>
    </cfRule>
    <cfRule type="containsText" dxfId="474" priority="63" operator="containsText" text="Research">
      <formula>NOT(ISERROR(SEARCH("Research",K72)))</formula>
    </cfRule>
  </conditionalFormatting>
  <conditionalFormatting sqref="L77:L80">
    <cfRule type="containsText" dxfId="473" priority="55" operator="containsText" text="Hybrid">
      <formula>NOT(ISERROR(SEARCH("Hybrid",L77)))</formula>
    </cfRule>
    <cfRule type="containsText" dxfId="472" priority="56" operator="containsText" text="Internal">
      <formula>NOT(ISERROR(SEARCH("Internal",L77)))</formula>
    </cfRule>
    <cfRule type="containsText" dxfId="471" priority="57" operator="containsText" text="External">
      <formula>NOT(ISERROR(SEARCH("External",L77)))</formula>
    </cfRule>
  </conditionalFormatting>
  <conditionalFormatting sqref="K77:K80">
    <cfRule type="containsText" dxfId="470" priority="49" operator="containsText" text="Launch">
      <formula>NOT(ISERROR(SEARCH("Launch",K77)))</formula>
    </cfRule>
    <cfRule type="containsText" dxfId="469" priority="50" operator="containsText" text="Execute">
      <formula>NOT(ISERROR(SEARCH("Execute",K77)))</formula>
    </cfRule>
    <cfRule type="containsText" dxfId="468" priority="51" operator="containsText" text="Test">
      <formula>NOT(ISERROR(SEARCH("Test",K77)))</formula>
    </cfRule>
    <cfRule type="containsText" dxfId="467" priority="52" operator="containsText" text="Develop">
      <formula>NOT(ISERROR(SEARCH("Develop",K77)))</formula>
    </cfRule>
    <cfRule type="containsText" dxfId="466" priority="53" operator="containsText" text="Approval">
      <formula>NOT(ISERROR(SEARCH("Approval",K77)))</formula>
    </cfRule>
    <cfRule type="containsText" dxfId="465" priority="54" operator="containsText" text="Research">
      <formula>NOT(ISERROR(SEARCH("Research",K77)))</formula>
    </cfRule>
  </conditionalFormatting>
  <conditionalFormatting sqref="R120:R122">
    <cfRule type="containsText" dxfId="464" priority="46" operator="containsText" text="Hybrid">
      <formula>NOT(ISERROR(SEARCH("Hybrid",R120)))</formula>
    </cfRule>
    <cfRule type="containsText" dxfId="463" priority="47" operator="containsText" text="Internal">
      <formula>NOT(ISERROR(SEARCH("Internal",R120)))</formula>
    </cfRule>
    <cfRule type="containsText" dxfId="462" priority="48" operator="containsText" text="External">
      <formula>NOT(ISERROR(SEARCH("External",R120)))</formula>
    </cfRule>
  </conditionalFormatting>
  <conditionalFormatting sqref="O120:O125">
    <cfRule type="containsText" dxfId="461" priority="40" operator="containsText" text="Launch">
      <formula>NOT(ISERROR(SEARCH("Launch",O120)))</formula>
    </cfRule>
    <cfRule type="containsText" dxfId="460" priority="41" operator="containsText" text="Execute">
      <formula>NOT(ISERROR(SEARCH("Execute",O120)))</formula>
    </cfRule>
    <cfRule type="containsText" dxfId="459" priority="42" operator="containsText" text="Test">
      <formula>NOT(ISERROR(SEARCH("Test",O120)))</formula>
    </cfRule>
    <cfRule type="containsText" dxfId="458" priority="43" operator="containsText" text="Develop">
      <formula>NOT(ISERROR(SEARCH("Develop",O120)))</formula>
    </cfRule>
    <cfRule type="containsText" dxfId="457" priority="44" operator="containsText" text="Approval">
      <formula>NOT(ISERROR(SEARCH("Approval",O120)))</formula>
    </cfRule>
    <cfRule type="containsText" dxfId="456" priority="45" operator="containsText" text="Research">
      <formula>NOT(ISERROR(SEARCH("Research",O120)))</formula>
    </cfRule>
  </conditionalFormatting>
  <conditionalFormatting sqref="M223:M228 L120:L248">
    <cfRule type="containsText" dxfId="455" priority="37" operator="containsText" text="Hybrid">
      <formula>NOT(ISERROR(SEARCH("Hybrid",L120)))</formula>
    </cfRule>
    <cfRule type="containsText" dxfId="454" priority="38" operator="containsText" text="Internal">
      <formula>NOT(ISERROR(SEARCH("Internal",L120)))</formula>
    </cfRule>
    <cfRule type="containsText" dxfId="453" priority="39" operator="containsText" text="External">
      <formula>NOT(ISERROR(SEARCH("External",L120)))</formula>
    </cfRule>
  </conditionalFormatting>
  <conditionalFormatting sqref="K123:K221 K230:K248">
    <cfRule type="containsText" dxfId="452" priority="31" operator="containsText" text="Launch">
      <formula>NOT(ISERROR(SEARCH("Launch",K123)))</formula>
    </cfRule>
    <cfRule type="containsText" dxfId="451" priority="32" operator="containsText" text="Execute">
      <formula>NOT(ISERROR(SEARCH("Execute",K123)))</formula>
    </cfRule>
    <cfRule type="containsText" dxfId="450" priority="33" operator="containsText" text="Test">
      <formula>NOT(ISERROR(SEARCH("Test",K123)))</formula>
    </cfRule>
    <cfRule type="containsText" dxfId="449" priority="34" operator="containsText" text="Develop">
      <formula>NOT(ISERROR(SEARCH("Develop",K123)))</formula>
    </cfRule>
    <cfRule type="containsText" dxfId="448" priority="35" operator="containsText" text="Approval">
      <formula>NOT(ISERROR(SEARCH("Approval",K123)))</formula>
    </cfRule>
    <cfRule type="containsText" dxfId="447" priority="36" operator="containsText" text="Research">
      <formula>NOT(ISERROR(SEARCH("Research",K123)))</formula>
    </cfRule>
  </conditionalFormatting>
  <conditionalFormatting sqref="K120:K122">
    <cfRule type="containsText" dxfId="446" priority="25" operator="containsText" text="Launch">
      <formula>NOT(ISERROR(SEARCH("Launch",K120)))</formula>
    </cfRule>
    <cfRule type="containsText" dxfId="445" priority="26" operator="containsText" text="Execute">
      <formula>NOT(ISERROR(SEARCH("Execute",K120)))</formula>
    </cfRule>
    <cfRule type="containsText" dxfId="444" priority="27" operator="containsText" text="Test">
      <formula>NOT(ISERROR(SEARCH("Test",K120)))</formula>
    </cfRule>
    <cfRule type="containsText" dxfId="443" priority="28" operator="containsText" text="Develop">
      <formula>NOT(ISERROR(SEARCH("Develop",K120)))</formula>
    </cfRule>
    <cfRule type="containsText" dxfId="442" priority="29" operator="containsText" text="Approval">
      <formula>NOT(ISERROR(SEARCH("Approval",K120)))</formula>
    </cfRule>
    <cfRule type="containsText" dxfId="441" priority="30" operator="containsText" text="Research">
      <formula>NOT(ISERROR(SEARCH("Research",K120)))</formula>
    </cfRule>
  </conditionalFormatting>
  <conditionalFormatting sqref="L282:L287 R249:R251">
    <cfRule type="containsText" dxfId="440" priority="22" operator="containsText" text="Hybrid">
      <formula>NOT(ISERROR(SEARCH("Hybrid",L249)))</formula>
    </cfRule>
    <cfRule type="containsText" dxfId="439" priority="23" operator="containsText" text="Internal">
      <formula>NOT(ISERROR(SEARCH("Internal",L249)))</formula>
    </cfRule>
    <cfRule type="containsText" dxfId="438" priority="24" operator="containsText" text="External">
      <formula>NOT(ISERROR(SEARCH("External",L249)))</formula>
    </cfRule>
  </conditionalFormatting>
  <conditionalFormatting sqref="O249:O254">
    <cfRule type="containsText" dxfId="437" priority="16" operator="containsText" text="Launch">
      <formula>NOT(ISERROR(SEARCH("Launch",O249)))</formula>
    </cfRule>
    <cfRule type="containsText" dxfId="436" priority="17" operator="containsText" text="Execute">
      <formula>NOT(ISERROR(SEARCH("Execute",O249)))</formula>
    </cfRule>
    <cfRule type="containsText" dxfId="435" priority="18" operator="containsText" text="Test">
      <formula>NOT(ISERROR(SEARCH("Test",O249)))</formula>
    </cfRule>
    <cfRule type="containsText" dxfId="434" priority="19" operator="containsText" text="Develop">
      <formula>NOT(ISERROR(SEARCH("Develop",O249)))</formula>
    </cfRule>
    <cfRule type="containsText" dxfId="433" priority="20" operator="containsText" text="Approval">
      <formula>NOT(ISERROR(SEARCH("Approval",O249)))</formula>
    </cfRule>
    <cfRule type="containsText" dxfId="432" priority="21" operator="containsText" text="Research">
      <formula>NOT(ISERROR(SEARCH("Research",O249)))</formula>
    </cfRule>
  </conditionalFormatting>
  <conditionalFormatting sqref="J249:J287">
    <cfRule type="containsText" dxfId="431" priority="10" operator="containsText" text="Launch">
      <formula>NOT(ISERROR(SEARCH("Launch",J249)))</formula>
    </cfRule>
    <cfRule type="containsText" dxfId="430" priority="11" operator="containsText" text="Execute">
      <formula>NOT(ISERROR(SEARCH("Execute",J249)))</formula>
    </cfRule>
    <cfRule type="containsText" dxfId="429" priority="12" operator="containsText" text="Test">
      <formula>NOT(ISERROR(SEARCH("Test",J249)))</formula>
    </cfRule>
    <cfRule type="containsText" dxfId="428" priority="13" operator="containsText" text="Develop">
      <formula>NOT(ISERROR(SEARCH("Develop",J249)))</formula>
    </cfRule>
    <cfRule type="containsText" dxfId="427" priority="14" operator="containsText" text="Approval">
      <formula>NOT(ISERROR(SEARCH("Approval",J249)))</formula>
    </cfRule>
    <cfRule type="containsText" dxfId="426" priority="15" operator="containsText" text="Research">
      <formula>NOT(ISERROR(SEARCH("Research",J249)))</formula>
    </cfRule>
  </conditionalFormatting>
  <conditionalFormatting sqref="L249:L258">
    <cfRule type="containsText" dxfId="425" priority="7" operator="containsText" text="Hybrid">
      <formula>NOT(ISERROR(SEARCH("Hybrid",L249)))</formula>
    </cfRule>
    <cfRule type="containsText" dxfId="424" priority="8" operator="containsText" text="Internal">
      <formula>NOT(ISERROR(SEARCH("Internal",L249)))</formula>
    </cfRule>
    <cfRule type="containsText" dxfId="423" priority="9" operator="containsText" text="External">
      <formula>NOT(ISERROR(SEARCH("External",L249)))</formula>
    </cfRule>
  </conditionalFormatting>
  <conditionalFormatting sqref="K249:K258">
    <cfRule type="containsText" dxfId="422" priority="1" operator="containsText" text="Launch">
      <formula>NOT(ISERROR(SEARCH("Launch",K249)))</formula>
    </cfRule>
    <cfRule type="containsText" dxfId="421" priority="2" operator="containsText" text="Execute">
      <formula>NOT(ISERROR(SEARCH("Execute",K249)))</formula>
    </cfRule>
    <cfRule type="containsText" dxfId="420" priority="3" operator="containsText" text="Test">
      <formula>NOT(ISERROR(SEARCH("Test",K249)))</formula>
    </cfRule>
    <cfRule type="containsText" dxfId="419" priority="4" operator="containsText" text="Develop">
      <formula>NOT(ISERROR(SEARCH("Develop",K249)))</formula>
    </cfRule>
    <cfRule type="containsText" dxfId="418" priority="5" operator="containsText" text="Approval">
      <formula>NOT(ISERROR(SEARCH("Approval",K249)))</formula>
    </cfRule>
    <cfRule type="containsText" dxfId="417" priority="6" operator="containsText" text="Research">
      <formula>NOT(ISERROR(SEARCH("Research",K249)))</formula>
    </cfRule>
  </conditionalFormatting>
  <dataValidations count="7">
    <dataValidation type="list" allowBlank="1" showInputMessage="1" showErrorMessage="1" sqref="L7:L28 L249:L258 L282:L287 L30:L119" xr:uid="{2564BFBE-4E6E-4EEE-A5BB-FB762E7C88EE}">
      <formula1>$R$10:$R$12</formula1>
    </dataValidation>
    <dataValidation type="list" allowBlank="1" showInputMessage="1" showErrorMessage="1" sqref="K7:K28 K30:K71" xr:uid="{37D93F7E-8198-4EB2-A253-40F9D5062E2B}">
      <formula1>$O$10:$O$15</formula1>
    </dataValidation>
    <dataValidation type="list" allowBlank="1" showInputMessage="1" showErrorMessage="1" sqref="K72:K119" xr:uid="{21A604E9-CFDA-4F80-B562-D20794978758}">
      <formula1>$O$10:$O$14</formula1>
    </dataValidation>
    <dataValidation type="list" allowBlank="1" showInputMessage="1" showErrorMessage="1" sqref="K120:K176 K184:K185" xr:uid="{3FCDEEB8-D74B-4D96-B642-AFA9AA34D961}">
      <formula1>$O$10:$O$13</formula1>
    </dataValidation>
    <dataValidation type="list" allowBlank="1" showInputMessage="1" showErrorMessage="1" sqref="L120:L248" xr:uid="{48973650-05F0-41D3-BCD6-C6FC1317B172}">
      <formula1>$R$10:$R$11</formula1>
    </dataValidation>
    <dataValidation type="list" allowBlank="1" showInputMessage="1" prompt="TBC" sqref="J250:J287" xr:uid="{2FB6B5D3-A1D1-473D-BD86-1D2719E75D16}">
      <formula1>$N$10:$N$12</formula1>
    </dataValidation>
    <dataValidation type="list" allowBlank="1" showInputMessage="1" showErrorMessage="1" sqref="K249:K258 J249" xr:uid="{0E050DBA-0EAA-40A6-BE23-7E868B1BE2A0}">
      <formula1>$N$10:$N$12</formula1>
    </dataValidation>
  </dataValidations>
  <pageMargins left="0.3" right="0.3" top="0.3" bottom="0.3" header="0" footer="0"/>
  <pageSetup scale="66" fitToHeight="0" orientation="landscape" horizontalDpi="4294967292" verticalDpi="4294967292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21A53-F034-46DE-861C-614A1DA36D59}">
  <dimension ref="A1:B5"/>
  <sheetViews>
    <sheetView workbookViewId="0">
      <selection activeCell="A4" sqref="A4"/>
    </sheetView>
  </sheetViews>
  <sheetFormatPr defaultRowHeight="15.75" x14ac:dyDescent="0.25"/>
  <cols>
    <col min="1" max="1" width="21.875" bestFit="1" customWidth="1"/>
    <col min="2" max="2" width="21.375" bestFit="1" customWidth="1"/>
    <col min="3" max="426" width="74.625" bestFit="1" customWidth="1"/>
    <col min="427" max="427" width="21.625" bestFit="1" customWidth="1"/>
    <col min="428" max="428" width="26.125" bestFit="1" customWidth="1"/>
  </cols>
  <sheetData>
    <row r="1" spans="1:2" x14ac:dyDescent="0.25">
      <c r="A1" s="179" t="s">
        <v>73</v>
      </c>
      <c r="B1" t="s">
        <v>756</v>
      </c>
    </row>
    <row r="2" spans="1:2" x14ac:dyDescent="0.25">
      <c r="A2" s="179" t="s">
        <v>69</v>
      </c>
      <c r="B2" t="s">
        <v>756</v>
      </c>
    </row>
    <row r="4" spans="1:2" x14ac:dyDescent="0.25">
      <c r="A4" t="s">
        <v>757</v>
      </c>
      <c r="B4" t="s">
        <v>728</v>
      </c>
    </row>
    <row r="5" spans="1:2" x14ac:dyDescent="0.25">
      <c r="A5" s="180">
        <v>282</v>
      </c>
      <c r="B5" s="180">
        <v>283</v>
      </c>
    </row>
  </sheetData>
  <pageMargins left="0.7" right="0.7" top="0.75" bottom="0.75" header="0.3" footer="0.3"/>
  <pageSetup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CB32-8C2E-4B78-98E1-E66389B0E73B}">
  <dimension ref="A1:H11"/>
  <sheetViews>
    <sheetView workbookViewId="0">
      <selection activeCell="H4" sqref="H4"/>
    </sheetView>
  </sheetViews>
  <sheetFormatPr defaultRowHeight="15.75" x14ac:dyDescent="0.25"/>
  <cols>
    <col min="3" max="3" width="30.125" bestFit="1" customWidth="1"/>
    <col min="5" max="5" width="42.5" bestFit="1" customWidth="1"/>
    <col min="7" max="7" width="36.625" bestFit="1" customWidth="1"/>
  </cols>
  <sheetData>
    <row r="1" spans="1:8" x14ac:dyDescent="0.25">
      <c r="A1" s="218" t="s">
        <v>81</v>
      </c>
      <c r="C1" s="222" t="s">
        <v>733</v>
      </c>
      <c r="E1" s="222" t="s">
        <v>744</v>
      </c>
      <c r="G1" s="218" t="s">
        <v>77</v>
      </c>
      <c r="H1" t="s">
        <v>768</v>
      </c>
    </row>
    <row r="2" spans="1:8" x14ac:dyDescent="0.25">
      <c r="A2" s="219" t="s">
        <v>74</v>
      </c>
      <c r="C2" t="s">
        <v>732</v>
      </c>
      <c r="E2" s="73" t="s">
        <v>734</v>
      </c>
      <c r="G2" t="s">
        <v>745</v>
      </c>
      <c r="H2" t="s">
        <v>769</v>
      </c>
    </row>
    <row r="3" spans="1:8" x14ac:dyDescent="0.25">
      <c r="A3" s="221" t="s">
        <v>75</v>
      </c>
      <c r="C3" t="s">
        <v>729</v>
      </c>
      <c r="E3" s="73" t="s">
        <v>735</v>
      </c>
      <c r="G3" t="s">
        <v>750</v>
      </c>
      <c r="H3" t="s">
        <v>770</v>
      </c>
    </row>
    <row r="4" spans="1:8" x14ac:dyDescent="0.25">
      <c r="A4" s="220" t="s">
        <v>76</v>
      </c>
      <c r="C4" t="s">
        <v>731</v>
      </c>
      <c r="E4" s="73" t="s">
        <v>736</v>
      </c>
      <c r="G4" t="s">
        <v>746</v>
      </c>
    </row>
    <row r="5" spans="1:8" x14ac:dyDescent="0.25">
      <c r="C5" t="s">
        <v>730</v>
      </c>
      <c r="E5" s="73" t="s">
        <v>737</v>
      </c>
      <c r="G5" t="s">
        <v>747</v>
      </c>
    </row>
    <row r="6" spans="1:8" x14ac:dyDescent="0.25">
      <c r="E6" s="73" t="s">
        <v>738</v>
      </c>
      <c r="G6" t="s">
        <v>748</v>
      </c>
    </row>
    <row r="7" spans="1:8" x14ac:dyDescent="0.25">
      <c r="E7" s="73" t="s">
        <v>739</v>
      </c>
      <c r="G7" t="s">
        <v>749</v>
      </c>
    </row>
    <row r="8" spans="1:8" x14ac:dyDescent="0.25">
      <c r="E8" s="73" t="s">
        <v>740</v>
      </c>
    </row>
    <row r="9" spans="1:8" x14ac:dyDescent="0.25">
      <c r="E9" s="73" t="s">
        <v>741</v>
      </c>
    </row>
    <row r="10" spans="1:8" x14ac:dyDescent="0.25">
      <c r="E10" s="73" t="s">
        <v>742</v>
      </c>
    </row>
    <row r="11" spans="1:8" x14ac:dyDescent="0.25">
      <c r="E11" s="73" t="s">
        <v>743</v>
      </c>
    </row>
  </sheetData>
  <sortState xmlns:xlrd2="http://schemas.microsoft.com/office/spreadsheetml/2017/richdata2" ref="C2:C6">
    <sortCondition ref="C2:C6"/>
  </sortState>
  <conditionalFormatting sqref="A2:A4">
    <cfRule type="containsText" dxfId="416" priority="1" operator="containsText" text="Launch">
      <formula>NOT(ISERROR(SEARCH("Launch",A2)))</formula>
    </cfRule>
    <cfRule type="containsText" dxfId="415" priority="2" operator="containsText" text="Execute">
      <formula>NOT(ISERROR(SEARCH("Execute",A2)))</formula>
    </cfRule>
    <cfRule type="containsText" dxfId="414" priority="3" operator="containsText" text="Test">
      <formula>NOT(ISERROR(SEARCH("Test",A2)))</formula>
    </cfRule>
    <cfRule type="containsText" dxfId="413" priority="4" operator="containsText" text="Develop">
      <formula>NOT(ISERROR(SEARCH("Develop",A2)))</formula>
    </cfRule>
    <cfRule type="containsText" dxfId="412" priority="5" operator="containsText" text="Approval">
      <formula>NOT(ISERROR(SEARCH("Approval",A2)))</formula>
    </cfRule>
    <cfRule type="containsText" dxfId="411" priority="6" operator="containsText" text="Research">
      <formula>NOT(ISERROR(SEARCH("Research",A2)))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4BB69-2B9D-487E-B8E1-4B91B91B9AA0}">
  <dimension ref="A1:IS681"/>
  <sheetViews>
    <sheetView tabSelected="1" workbookViewId="0">
      <selection sqref="A1:D1"/>
    </sheetView>
  </sheetViews>
  <sheetFormatPr defaultColWidth="11" defaultRowHeight="30" customHeight="1" x14ac:dyDescent="0.25"/>
  <cols>
    <col min="1" max="1" width="36.125" style="256" customWidth="1"/>
    <col min="2" max="2" width="9.375" style="256" bestFit="1" customWidth="1"/>
    <col min="3" max="3" width="14.875" style="8" customWidth="1"/>
    <col min="4" max="4" width="14.875" style="256" customWidth="1"/>
    <col min="5" max="5" width="14.875" style="257" customWidth="1"/>
    <col min="6" max="6" width="20.25" style="256" customWidth="1"/>
    <col min="7" max="7" width="20.375" style="256" bestFit="1" customWidth="1"/>
    <col min="8" max="8" width="19.875" style="256" bestFit="1" customWidth="1"/>
    <col min="9" max="16384" width="11" style="256"/>
  </cols>
  <sheetData>
    <row r="1" spans="1:253" ht="28.5" customHeight="1" x14ac:dyDescent="0.25">
      <c r="A1" s="293" t="s">
        <v>771</v>
      </c>
      <c r="B1" s="293"/>
      <c r="C1" s="293"/>
      <c r="D1" s="293"/>
      <c r="E1" s="72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</row>
    <row r="2" spans="1:253" ht="30" customHeight="1" x14ac:dyDescent="0.25">
      <c r="A2" s="294" t="s">
        <v>18</v>
      </c>
      <c r="B2" s="8"/>
      <c r="D2" s="8"/>
      <c r="E2" s="7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</row>
    <row r="3" spans="1:253" ht="30" customHeight="1" x14ac:dyDescent="0.25">
      <c r="A3" s="113" t="s">
        <v>65</v>
      </c>
      <c r="B3" s="258" t="s">
        <v>14</v>
      </c>
      <c r="C3" s="259" t="s">
        <v>67</v>
      </c>
      <c r="D3" s="206" t="s">
        <v>758</v>
      </c>
      <c r="E3" s="206" t="s">
        <v>767</v>
      </c>
      <c r="F3" s="260" t="s">
        <v>69</v>
      </c>
      <c r="G3" s="261" t="s">
        <v>72</v>
      </c>
      <c r="H3" s="113" t="s">
        <v>77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ht="30" customHeight="1" x14ac:dyDescent="0.25">
      <c r="A4" s="129" t="s">
        <v>191</v>
      </c>
      <c r="B4" s="130" t="s">
        <v>230</v>
      </c>
      <c r="C4" s="131" t="s">
        <v>251</v>
      </c>
      <c r="D4" s="131" t="s">
        <v>759</v>
      </c>
      <c r="E4" s="131" t="s">
        <v>770</v>
      </c>
      <c r="F4" s="262">
        <v>430455.66</v>
      </c>
      <c r="G4" s="132">
        <v>44986</v>
      </c>
      <c r="H4" s="106" t="s">
        <v>746</v>
      </c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</row>
    <row r="5" spans="1:253" ht="30" customHeight="1" x14ac:dyDescent="0.25">
      <c r="A5" s="133" t="s">
        <v>192</v>
      </c>
      <c r="B5" s="134" t="s">
        <v>231</v>
      </c>
      <c r="C5" s="135" t="s">
        <v>137</v>
      </c>
      <c r="D5" s="135" t="s">
        <v>760</v>
      </c>
      <c r="E5" s="131" t="s">
        <v>769</v>
      </c>
      <c r="F5" s="263">
        <v>465000</v>
      </c>
      <c r="G5" s="136" t="s">
        <v>429</v>
      </c>
      <c r="H5" s="106" t="s">
        <v>746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3" ht="30" customHeight="1" x14ac:dyDescent="0.25">
      <c r="A6" s="129" t="s">
        <v>193</v>
      </c>
      <c r="B6" s="130" t="s">
        <v>134</v>
      </c>
      <c r="C6" s="131" t="s">
        <v>252</v>
      </c>
      <c r="D6" s="131" t="s">
        <v>759</v>
      </c>
      <c r="E6" s="131" t="s">
        <v>770</v>
      </c>
      <c r="F6" s="264">
        <v>669080</v>
      </c>
      <c r="G6" s="137">
        <v>44986</v>
      </c>
      <c r="H6" s="106" t="s">
        <v>746</v>
      </c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3" ht="30" customHeight="1" x14ac:dyDescent="0.25">
      <c r="A7" s="129" t="s">
        <v>84</v>
      </c>
      <c r="B7" s="130" t="s">
        <v>87</v>
      </c>
      <c r="C7" s="131" t="s">
        <v>88</v>
      </c>
      <c r="D7" s="131" t="s">
        <v>760</v>
      </c>
      <c r="E7" s="131" t="s">
        <v>770</v>
      </c>
      <c r="F7" s="264">
        <v>390000</v>
      </c>
      <c r="G7" s="137">
        <v>44986</v>
      </c>
      <c r="H7" s="106" t="s">
        <v>746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 ht="30" customHeight="1" x14ac:dyDescent="0.25">
      <c r="A8" s="129" t="s">
        <v>90</v>
      </c>
      <c r="B8" s="130" t="s">
        <v>92</v>
      </c>
      <c r="C8" s="131" t="s">
        <v>91</v>
      </c>
      <c r="D8" s="131" t="s">
        <v>759</v>
      </c>
      <c r="E8" s="131" t="s">
        <v>770</v>
      </c>
      <c r="F8" s="264">
        <v>2086882</v>
      </c>
      <c r="G8" s="137">
        <v>44851</v>
      </c>
      <c r="H8" s="106" t="s">
        <v>745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3" ht="30" customHeight="1" x14ac:dyDescent="0.25">
      <c r="A9" s="129" t="s">
        <v>93</v>
      </c>
      <c r="B9" s="130" t="s">
        <v>92</v>
      </c>
      <c r="C9" s="131" t="s">
        <v>91</v>
      </c>
      <c r="D9" s="131" t="s">
        <v>759</v>
      </c>
      <c r="E9" s="131" t="s">
        <v>770</v>
      </c>
      <c r="F9" s="264">
        <v>2428020</v>
      </c>
      <c r="G9" s="137">
        <v>44851</v>
      </c>
      <c r="H9" s="106" t="s">
        <v>745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3" ht="30" customHeight="1" x14ac:dyDescent="0.25">
      <c r="A10" s="129" t="s">
        <v>95</v>
      </c>
      <c r="B10" s="138">
        <v>44698</v>
      </c>
      <c r="C10" s="139">
        <v>45428</v>
      </c>
      <c r="D10" s="139" t="s">
        <v>761</v>
      </c>
      <c r="E10" s="131" t="s">
        <v>770</v>
      </c>
      <c r="F10" s="264">
        <v>680000</v>
      </c>
      <c r="G10" s="137">
        <v>44986</v>
      </c>
      <c r="H10" s="106" t="s">
        <v>746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253" ht="30" customHeight="1" x14ac:dyDescent="0.25">
      <c r="A11" s="129" t="s">
        <v>99</v>
      </c>
      <c r="B11" s="130" t="s">
        <v>101</v>
      </c>
      <c r="C11" s="131" t="s">
        <v>97</v>
      </c>
      <c r="D11" s="131" t="s">
        <v>759</v>
      </c>
      <c r="E11" s="131" t="s">
        <v>770</v>
      </c>
      <c r="F11" s="264">
        <v>164128</v>
      </c>
      <c r="G11" s="132">
        <v>44866</v>
      </c>
      <c r="H11" s="106" t="s">
        <v>746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3" ht="30" customHeight="1" x14ac:dyDescent="0.25">
      <c r="A12" s="129" t="s">
        <v>99</v>
      </c>
      <c r="B12" s="130" t="s">
        <v>101</v>
      </c>
      <c r="C12" s="131" t="s">
        <v>97</v>
      </c>
      <c r="D12" s="131" t="s">
        <v>759</v>
      </c>
      <c r="E12" s="131" t="s">
        <v>770</v>
      </c>
      <c r="F12" s="264">
        <v>161000</v>
      </c>
      <c r="G12" s="132">
        <v>44866</v>
      </c>
      <c r="H12" s="106" t="s">
        <v>746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</row>
    <row r="13" spans="1:253" ht="30" customHeight="1" x14ac:dyDescent="0.25">
      <c r="A13" s="129" t="s">
        <v>194</v>
      </c>
      <c r="B13" s="130" t="s">
        <v>232</v>
      </c>
      <c r="C13" s="131" t="s">
        <v>253</v>
      </c>
      <c r="D13" s="131" t="s">
        <v>760</v>
      </c>
      <c r="E13" s="131" t="s">
        <v>769</v>
      </c>
      <c r="F13" s="264">
        <v>1072516</v>
      </c>
      <c r="G13" s="132">
        <v>44774</v>
      </c>
      <c r="H13" s="106" t="s">
        <v>746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</row>
    <row r="14" spans="1:253" ht="30" customHeight="1" x14ac:dyDescent="0.25">
      <c r="A14" s="129" t="s">
        <v>99</v>
      </c>
      <c r="B14" s="130" t="s">
        <v>101</v>
      </c>
      <c r="C14" s="131" t="s">
        <v>97</v>
      </c>
      <c r="D14" s="131" t="s">
        <v>759</v>
      </c>
      <c r="E14" s="131" t="s">
        <v>770</v>
      </c>
      <c r="F14" s="264">
        <v>185000</v>
      </c>
      <c r="G14" s="132">
        <v>44866</v>
      </c>
      <c r="H14" s="106" t="s">
        <v>746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</row>
    <row r="15" spans="1:253" ht="30" customHeight="1" x14ac:dyDescent="0.25">
      <c r="A15" s="129" t="s">
        <v>99</v>
      </c>
      <c r="B15" s="130" t="s">
        <v>101</v>
      </c>
      <c r="C15" s="131" t="s">
        <v>97</v>
      </c>
      <c r="D15" s="131" t="s">
        <v>759</v>
      </c>
      <c r="E15" s="131" t="s">
        <v>770</v>
      </c>
      <c r="F15" s="264">
        <v>35000</v>
      </c>
      <c r="G15" s="132">
        <v>44866</v>
      </c>
      <c r="H15" s="106" t="s">
        <v>746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</row>
    <row r="16" spans="1:253" ht="30" customHeight="1" x14ac:dyDescent="0.25">
      <c r="A16" s="129" t="s">
        <v>195</v>
      </c>
      <c r="B16" s="130" t="s">
        <v>233</v>
      </c>
      <c r="C16" s="131" t="s">
        <v>254</v>
      </c>
      <c r="D16" s="131" t="s">
        <v>760</v>
      </c>
      <c r="E16" s="131" t="s">
        <v>770</v>
      </c>
      <c r="F16" s="264">
        <v>276000</v>
      </c>
      <c r="G16" s="132">
        <v>44835</v>
      </c>
      <c r="H16" s="106" t="s">
        <v>746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</row>
    <row r="17" spans="1:253" ht="30" customHeight="1" x14ac:dyDescent="0.25">
      <c r="A17" s="129" t="s">
        <v>196</v>
      </c>
      <c r="B17" s="130" t="s">
        <v>234</v>
      </c>
      <c r="C17" s="131" t="s">
        <v>251</v>
      </c>
      <c r="D17" s="131" t="s">
        <v>759</v>
      </c>
      <c r="E17" s="131" t="s">
        <v>770</v>
      </c>
      <c r="F17" s="264">
        <v>22000000</v>
      </c>
      <c r="G17" s="132">
        <v>44930</v>
      </c>
      <c r="H17" s="106" t="s">
        <v>746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</row>
    <row r="18" spans="1:253" ht="30" customHeight="1" x14ac:dyDescent="0.25">
      <c r="A18" s="129" t="s">
        <v>196</v>
      </c>
      <c r="B18" s="130" t="s">
        <v>234</v>
      </c>
      <c r="C18" s="131" t="s">
        <v>251</v>
      </c>
      <c r="D18" s="131" t="s">
        <v>759</v>
      </c>
      <c r="E18" s="131" t="s">
        <v>770</v>
      </c>
      <c r="F18" s="264">
        <v>14000000</v>
      </c>
      <c r="G18" s="132">
        <v>44930</v>
      </c>
      <c r="H18" s="106" t="s">
        <v>746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</row>
    <row r="19" spans="1:253" ht="30" customHeight="1" x14ac:dyDescent="0.25">
      <c r="A19" s="129" t="s">
        <v>197</v>
      </c>
      <c r="B19" s="130" t="s">
        <v>235</v>
      </c>
      <c r="C19" s="131" t="s">
        <v>255</v>
      </c>
      <c r="D19" s="131" t="s">
        <v>760</v>
      </c>
      <c r="E19" s="131" t="s">
        <v>770</v>
      </c>
      <c r="F19" s="262">
        <v>385933.8</v>
      </c>
      <c r="G19" s="140">
        <v>44588</v>
      </c>
      <c r="H19" s="106" t="s">
        <v>745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</row>
    <row r="20" spans="1:253" ht="30" customHeight="1" x14ac:dyDescent="0.25">
      <c r="A20" s="129" t="s">
        <v>197</v>
      </c>
      <c r="B20" s="130" t="s">
        <v>235</v>
      </c>
      <c r="C20" s="131" t="s">
        <v>255</v>
      </c>
      <c r="D20" s="131" t="s">
        <v>760</v>
      </c>
      <c r="E20" s="131" t="s">
        <v>770</v>
      </c>
      <c r="F20" s="262">
        <v>541887.89</v>
      </c>
      <c r="G20" s="140">
        <v>44588</v>
      </c>
      <c r="H20" s="106" t="s">
        <v>745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</row>
    <row r="21" spans="1:253" ht="30" customHeight="1" x14ac:dyDescent="0.25">
      <c r="A21" s="129" t="s">
        <v>197</v>
      </c>
      <c r="B21" s="130" t="s">
        <v>235</v>
      </c>
      <c r="C21" s="131" t="s">
        <v>255</v>
      </c>
      <c r="D21" s="131" t="s">
        <v>760</v>
      </c>
      <c r="E21" s="131" t="s">
        <v>770</v>
      </c>
      <c r="F21" s="262">
        <v>14766284.960000001</v>
      </c>
      <c r="G21" s="140">
        <v>44588</v>
      </c>
      <c r="H21" s="106" t="s">
        <v>745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</row>
    <row r="22" spans="1:253" ht="30" customHeight="1" x14ac:dyDescent="0.25">
      <c r="A22" s="129" t="s">
        <v>197</v>
      </c>
      <c r="B22" s="130" t="s">
        <v>235</v>
      </c>
      <c r="C22" s="131" t="s">
        <v>255</v>
      </c>
      <c r="D22" s="131" t="s">
        <v>760</v>
      </c>
      <c r="E22" s="131" t="s">
        <v>770</v>
      </c>
      <c r="F22" s="262">
        <v>191740.76</v>
      </c>
      <c r="G22" s="140">
        <v>44588</v>
      </c>
      <c r="H22" s="106" t="s">
        <v>745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</row>
    <row r="23" spans="1:253" ht="30" customHeight="1" x14ac:dyDescent="0.25">
      <c r="A23" s="129" t="s">
        <v>198</v>
      </c>
      <c r="B23" s="130" t="s">
        <v>234</v>
      </c>
      <c r="C23" s="131" t="s">
        <v>139</v>
      </c>
      <c r="D23" s="131" t="s">
        <v>760</v>
      </c>
      <c r="E23" s="131" t="s">
        <v>770</v>
      </c>
      <c r="F23" s="264">
        <v>285000</v>
      </c>
      <c r="G23" s="141">
        <v>44835</v>
      </c>
      <c r="H23" s="106" t="s">
        <v>746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</row>
    <row r="24" spans="1:253" ht="30" customHeight="1" x14ac:dyDescent="0.25">
      <c r="A24" s="129" t="s">
        <v>199</v>
      </c>
      <c r="B24" s="130" t="s">
        <v>236</v>
      </c>
      <c r="C24" s="131" t="s">
        <v>256</v>
      </c>
      <c r="D24" s="131" t="s">
        <v>759</v>
      </c>
      <c r="E24" s="131" t="s">
        <v>770</v>
      </c>
      <c r="F24" s="262">
        <v>127795.24</v>
      </c>
      <c r="G24" s="132">
        <v>44930</v>
      </c>
      <c r="H24" s="106" t="s">
        <v>746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</row>
    <row r="25" spans="1:253" ht="30" customHeight="1" x14ac:dyDescent="0.25">
      <c r="A25" s="129" t="s">
        <v>200</v>
      </c>
      <c r="B25" s="130" t="s">
        <v>234</v>
      </c>
      <c r="C25" s="131" t="s">
        <v>139</v>
      </c>
      <c r="D25" s="131" t="s">
        <v>760</v>
      </c>
      <c r="E25" s="131" t="s">
        <v>770</v>
      </c>
      <c r="F25" s="262">
        <v>863830.4</v>
      </c>
      <c r="G25" s="132">
        <v>44930</v>
      </c>
      <c r="H25" s="106" t="s">
        <v>746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</row>
    <row r="26" spans="1:253" ht="30" customHeight="1" x14ac:dyDescent="0.25">
      <c r="A26" s="133" t="s">
        <v>201</v>
      </c>
      <c r="B26" s="134" t="s">
        <v>237</v>
      </c>
      <c r="C26" s="135" t="s">
        <v>257</v>
      </c>
      <c r="D26" s="135" t="s">
        <v>766</v>
      </c>
      <c r="E26" s="131" t="s">
        <v>769</v>
      </c>
      <c r="F26" s="263">
        <v>200000</v>
      </c>
      <c r="G26" s="142" t="s">
        <v>429</v>
      </c>
      <c r="H26" s="106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</row>
    <row r="27" spans="1:253" ht="30" customHeight="1" x14ac:dyDescent="0.25">
      <c r="A27" s="129" t="s">
        <v>202</v>
      </c>
      <c r="B27" s="130" t="s">
        <v>237</v>
      </c>
      <c r="C27" s="139">
        <v>44926</v>
      </c>
      <c r="D27" s="139" t="s">
        <v>760</v>
      </c>
      <c r="E27" s="131" t="s">
        <v>770</v>
      </c>
      <c r="F27" s="264">
        <v>497500</v>
      </c>
      <c r="G27" s="141">
        <v>44628</v>
      </c>
      <c r="H27" s="106" t="s">
        <v>746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3" ht="30" customHeight="1" x14ac:dyDescent="0.25">
      <c r="A28" s="129" t="s">
        <v>203</v>
      </c>
      <c r="B28" s="130" t="s">
        <v>238</v>
      </c>
      <c r="C28" s="131" t="s">
        <v>258</v>
      </c>
      <c r="D28" s="131" t="s">
        <v>764</v>
      </c>
      <c r="E28" s="131" t="s">
        <v>770</v>
      </c>
      <c r="F28" s="264">
        <v>2603115</v>
      </c>
      <c r="G28" s="141">
        <v>45016</v>
      </c>
      <c r="H28" s="106" t="s">
        <v>746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</row>
    <row r="29" spans="1:253" ht="30" customHeight="1" x14ac:dyDescent="0.25">
      <c r="A29" s="129" t="s">
        <v>99</v>
      </c>
      <c r="B29" s="130" t="s">
        <v>101</v>
      </c>
      <c r="C29" s="131" t="s">
        <v>97</v>
      </c>
      <c r="D29" s="131" t="s">
        <v>759</v>
      </c>
      <c r="E29" s="131" t="s">
        <v>770</v>
      </c>
      <c r="F29" s="264">
        <v>407440</v>
      </c>
      <c r="G29" s="132">
        <v>44866</v>
      </c>
      <c r="H29" s="106" t="s">
        <v>746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</row>
    <row r="30" spans="1:253" ht="30" customHeight="1" x14ac:dyDescent="0.25">
      <c r="A30" s="129" t="s">
        <v>204</v>
      </c>
      <c r="B30" s="130" t="s">
        <v>239</v>
      </c>
      <c r="C30" s="139">
        <v>45930</v>
      </c>
      <c r="D30" s="139" t="s">
        <v>764</v>
      </c>
      <c r="E30" s="131" t="s">
        <v>770</v>
      </c>
      <c r="F30" s="264">
        <v>25000000</v>
      </c>
      <c r="G30" s="141">
        <v>45292</v>
      </c>
      <c r="H30" s="106" t="s">
        <v>746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</row>
    <row r="31" spans="1:253" ht="30" customHeight="1" x14ac:dyDescent="0.25">
      <c r="A31" s="129" t="s">
        <v>205</v>
      </c>
      <c r="B31" s="130" t="s">
        <v>239</v>
      </c>
      <c r="C31" s="131" t="s">
        <v>260</v>
      </c>
      <c r="D31" s="131" t="s">
        <v>759</v>
      </c>
      <c r="E31" s="131" t="s">
        <v>770</v>
      </c>
      <c r="F31" s="264">
        <v>369801</v>
      </c>
      <c r="G31" s="141">
        <v>44986</v>
      </c>
      <c r="H31" s="106" t="s">
        <v>746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</row>
    <row r="32" spans="1:253" ht="30" customHeight="1" x14ac:dyDescent="0.25">
      <c r="A32" s="129" t="s">
        <v>206</v>
      </c>
      <c r="B32" s="130" t="s">
        <v>240</v>
      </c>
      <c r="C32" s="131" t="s">
        <v>139</v>
      </c>
      <c r="D32" s="131" t="s">
        <v>760</v>
      </c>
      <c r="E32" s="131" t="s">
        <v>770</v>
      </c>
      <c r="F32" s="264">
        <v>496000</v>
      </c>
      <c r="G32" s="132">
        <v>44930</v>
      </c>
      <c r="H32" s="106" t="s">
        <v>746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 ht="30" customHeight="1" x14ac:dyDescent="0.25">
      <c r="A33" s="129" t="s">
        <v>207</v>
      </c>
      <c r="B33" s="130" t="s">
        <v>239</v>
      </c>
      <c r="C33" s="131" t="s">
        <v>259</v>
      </c>
      <c r="D33" s="131" t="s">
        <v>764</v>
      </c>
      <c r="E33" s="131" t="s">
        <v>770</v>
      </c>
      <c r="F33" s="264">
        <v>17500000</v>
      </c>
      <c r="G33" s="141">
        <v>45292</v>
      </c>
      <c r="H33" s="106" t="s">
        <v>746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 ht="30" customHeight="1" x14ac:dyDescent="0.25">
      <c r="A34" s="129" t="s">
        <v>208</v>
      </c>
      <c r="B34" s="130" t="s">
        <v>136</v>
      </c>
      <c r="C34" s="131" t="s">
        <v>260</v>
      </c>
      <c r="D34" s="131" t="s">
        <v>759</v>
      </c>
      <c r="E34" s="131" t="s">
        <v>770</v>
      </c>
      <c r="F34" s="264">
        <v>233000</v>
      </c>
      <c r="G34" s="141">
        <v>44986</v>
      </c>
      <c r="H34" s="106" t="s">
        <v>746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</row>
    <row r="35" spans="1:253" ht="30" customHeight="1" x14ac:dyDescent="0.25">
      <c r="A35" s="129" t="s">
        <v>209</v>
      </c>
      <c r="B35" s="130" t="s">
        <v>241</v>
      </c>
      <c r="C35" s="131" t="s">
        <v>261</v>
      </c>
      <c r="D35" s="131" t="s">
        <v>761</v>
      </c>
      <c r="E35" s="131" t="s">
        <v>770</v>
      </c>
      <c r="F35" s="264">
        <v>6436000</v>
      </c>
      <c r="G35" s="141">
        <v>44986</v>
      </c>
      <c r="H35" s="106" t="s">
        <v>746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 ht="30" customHeight="1" x14ac:dyDescent="0.25">
      <c r="A36" s="129" t="s">
        <v>210</v>
      </c>
      <c r="B36" s="130" t="s">
        <v>242</v>
      </c>
      <c r="C36" s="131" t="s">
        <v>262</v>
      </c>
      <c r="D36" s="131" t="s">
        <v>761</v>
      </c>
      <c r="E36" s="131" t="s">
        <v>770</v>
      </c>
      <c r="F36" s="262">
        <v>839212.5</v>
      </c>
      <c r="G36" s="141">
        <v>44986</v>
      </c>
      <c r="H36" s="106" t="s">
        <v>746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spans="1:253" ht="30" customHeight="1" x14ac:dyDescent="0.25">
      <c r="A37" s="129" t="s">
        <v>211</v>
      </c>
      <c r="B37" s="130" t="s">
        <v>243</v>
      </c>
      <c r="C37" s="139">
        <v>45280</v>
      </c>
      <c r="D37" s="131" t="s">
        <v>759</v>
      </c>
      <c r="E37" s="131" t="s">
        <v>770</v>
      </c>
      <c r="F37" s="264">
        <v>500000</v>
      </c>
      <c r="G37" s="141">
        <v>44986</v>
      </c>
      <c r="H37" s="106" t="s">
        <v>746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ht="30" customHeight="1" x14ac:dyDescent="0.25">
      <c r="A38" s="129" t="s">
        <v>212</v>
      </c>
      <c r="B38" s="130" t="s">
        <v>135</v>
      </c>
      <c r="C38" s="131" t="s">
        <v>139</v>
      </c>
      <c r="D38" s="131" t="s">
        <v>760</v>
      </c>
      <c r="E38" s="131" t="s">
        <v>770</v>
      </c>
      <c r="F38" s="264">
        <v>1393745</v>
      </c>
      <c r="G38" s="141">
        <v>45200</v>
      </c>
      <c r="H38" s="106" t="s">
        <v>746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 ht="30" customHeight="1" x14ac:dyDescent="0.25">
      <c r="A39" s="129" t="s">
        <v>213</v>
      </c>
      <c r="B39" s="130" t="s">
        <v>244</v>
      </c>
      <c r="C39" s="139">
        <v>45382</v>
      </c>
      <c r="D39" s="131" t="s">
        <v>759</v>
      </c>
      <c r="E39" s="131" t="s">
        <v>770</v>
      </c>
      <c r="F39" s="264">
        <v>168858</v>
      </c>
      <c r="G39" s="141">
        <v>45200</v>
      </c>
      <c r="H39" s="106" t="s">
        <v>746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</row>
    <row r="40" spans="1:253" ht="30" customHeight="1" x14ac:dyDescent="0.25">
      <c r="A40" s="129" t="s">
        <v>214</v>
      </c>
      <c r="B40" s="130" t="s">
        <v>244</v>
      </c>
      <c r="C40" s="131" t="s">
        <v>263</v>
      </c>
      <c r="D40" s="131" t="s">
        <v>762</v>
      </c>
      <c r="E40" s="131" t="s">
        <v>770</v>
      </c>
      <c r="F40" s="264">
        <v>4032724</v>
      </c>
      <c r="G40" s="141">
        <v>45747</v>
      </c>
      <c r="H40" s="106" t="s">
        <v>746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</row>
    <row r="41" spans="1:253" ht="30" customHeight="1" x14ac:dyDescent="0.25">
      <c r="A41" s="129" t="s">
        <v>215</v>
      </c>
      <c r="B41" s="130" t="s">
        <v>244</v>
      </c>
      <c r="C41" s="131" t="s">
        <v>263</v>
      </c>
      <c r="D41" s="131" t="s">
        <v>762</v>
      </c>
      <c r="E41" s="131" t="s">
        <v>770</v>
      </c>
      <c r="F41" s="264">
        <v>325218</v>
      </c>
      <c r="G41" s="141">
        <v>45747</v>
      </c>
      <c r="H41" s="106" t="s">
        <v>746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</row>
    <row r="42" spans="1:253" ht="30" customHeight="1" x14ac:dyDescent="0.25">
      <c r="A42" s="129" t="s">
        <v>216</v>
      </c>
      <c r="B42" s="130" t="s">
        <v>244</v>
      </c>
      <c r="C42" s="131" t="s">
        <v>263</v>
      </c>
      <c r="D42" s="131" t="s">
        <v>762</v>
      </c>
      <c r="E42" s="131" t="s">
        <v>770</v>
      </c>
      <c r="F42" s="264">
        <v>2068664</v>
      </c>
      <c r="G42" s="141">
        <v>45747</v>
      </c>
      <c r="H42" s="106" t="s">
        <v>746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 ht="30" customHeight="1" x14ac:dyDescent="0.25">
      <c r="A43" s="129" t="s">
        <v>217</v>
      </c>
      <c r="B43" s="130" t="s">
        <v>245</v>
      </c>
      <c r="C43" s="131" t="s">
        <v>251</v>
      </c>
      <c r="D43" s="131" t="s">
        <v>759</v>
      </c>
      <c r="E43" s="131" t="s">
        <v>770</v>
      </c>
      <c r="F43" s="264">
        <v>2280000</v>
      </c>
      <c r="G43" s="141">
        <v>45016</v>
      </c>
      <c r="H43" s="106" t="s">
        <v>746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 ht="30" customHeight="1" x14ac:dyDescent="0.25">
      <c r="A44" s="129" t="s">
        <v>218</v>
      </c>
      <c r="B44" s="130" t="s">
        <v>234</v>
      </c>
      <c r="C44" s="139">
        <v>45016</v>
      </c>
      <c r="D44" s="139" t="s">
        <v>760</v>
      </c>
      <c r="E44" s="131" t="s">
        <v>770</v>
      </c>
      <c r="F44" s="264">
        <v>389688</v>
      </c>
      <c r="G44" s="132">
        <v>44930</v>
      </c>
      <c r="H44" s="106" t="s">
        <v>746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</row>
    <row r="45" spans="1:253" ht="30" customHeight="1" x14ac:dyDescent="0.25">
      <c r="A45" s="129" t="s">
        <v>219</v>
      </c>
      <c r="B45" s="138">
        <v>42176</v>
      </c>
      <c r="C45" s="131" t="s">
        <v>264</v>
      </c>
      <c r="D45" s="131" t="s">
        <v>760</v>
      </c>
      <c r="E45" s="131" t="s">
        <v>769</v>
      </c>
      <c r="F45" s="262">
        <v>1379139.88</v>
      </c>
      <c r="G45" s="141">
        <v>44539</v>
      </c>
      <c r="H45" s="106" t="s">
        <v>745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</row>
    <row r="46" spans="1:253" ht="30" customHeight="1" x14ac:dyDescent="0.25">
      <c r="A46" s="129" t="s">
        <v>220</v>
      </c>
      <c r="B46" s="130" t="s">
        <v>92</v>
      </c>
      <c r="C46" s="131" t="s">
        <v>265</v>
      </c>
      <c r="D46" s="131" t="s">
        <v>759</v>
      </c>
      <c r="E46" s="131" t="s">
        <v>770</v>
      </c>
      <c r="F46" s="264">
        <v>640500</v>
      </c>
      <c r="G46" s="141">
        <v>44986</v>
      </c>
      <c r="H46" s="106" t="s">
        <v>746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</row>
    <row r="47" spans="1:253" ht="30" customHeight="1" x14ac:dyDescent="0.25">
      <c r="A47" s="129" t="s">
        <v>221</v>
      </c>
      <c r="B47" s="130" t="s">
        <v>246</v>
      </c>
      <c r="C47" s="131" t="s">
        <v>137</v>
      </c>
      <c r="D47" s="131" t="s">
        <v>760</v>
      </c>
      <c r="E47" s="131" t="s">
        <v>769</v>
      </c>
      <c r="F47" s="264">
        <v>208840000</v>
      </c>
      <c r="G47" s="141">
        <v>44837</v>
      </c>
      <c r="H47" s="106" t="s">
        <v>746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</row>
    <row r="48" spans="1:253" ht="30" customHeight="1" x14ac:dyDescent="0.25">
      <c r="A48" s="107" t="s">
        <v>222</v>
      </c>
      <c r="B48" s="130" t="s">
        <v>247</v>
      </c>
      <c r="C48" s="131" t="s">
        <v>266</v>
      </c>
      <c r="D48" s="131" t="s">
        <v>759</v>
      </c>
      <c r="E48" s="131" t="s">
        <v>770</v>
      </c>
      <c r="F48" s="264">
        <v>360000</v>
      </c>
      <c r="G48" s="141">
        <v>44804</v>
      </c>
      <c r="H48" s="106" t="s">
        <v>745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 ht="30" customHeight="1" x14ac:dyDescent="0.25">
      <c r="A49" s="129" t="s">
        <v>223</v>
      </c>
      <c r="B49" s="130" t="s">
        <v>248</v>
      </c>
      <c r="C49" s="139">
        <v>45092</v>
      </c>
      <c r="D49" s="131" t="s">
        <v>759</v>
      </c>
      <c r="E49" s="131" t="s">
        <v>770</v>
      </c>
      <c r="F49" s="264">
        <v>15458000</v>
      </c>
      <c r="G49" s="141">
        <v>45352</v>
      </c>
      <c r="H49" s="106" t="s">
        <v>746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 ht="30" customHeight="1" x14ac:dyDescent="0.25">
      <c r="A50" s="129" t="s">
        <v>224</v>
      </c>
      <c r="B50" s="138">
        <v>44200</v>
      </c>
      <c r="C50" s="131" t="s">
        <v>267</v>
      </c>
      <c r="D50" s="131" t="s">
        <v>760</v>
      </c>
      <c r="E50" s="131" t="s">
        <v>770</v>
      </c>
      <c r="F50" s="264">
        <v>180000</v>
      </c>
      <c r="G50" s="141">
        <v>44865</v>
      </c>
      <c r="H50" s="106" t="s">
        <v>746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 ht="30" customHeight="1" x14ac:dyDescent="0.25">
      <c r="A51" s="129" t="s">
        <v>225</v>
      </c>
      <c r="B51" s="130" t="s">
        <v>249</v>
      </c>
      <c r="C51" s="131" t="s">
        <v>268</v>
      </c>
      <c r="D51" s="131" t="s">
        <v>761</v>
      </c>
      <c r="E51" s="131" t="s">
        <v>770</v>
      </c>
      <c r="F51" s="264">
        <v>4000000</v>
      </c>
      <c r="G51" s="141">
        <v>45016</v>
      </c>
      <c r="H51" s="106" t="s">
        <v>746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 ht="30" customHeight="1" x14ac:dyDescent="0.25">
      <c r="A52" s="107" t="s">
        <v>226</v>
      </c>
      <c r="B52" s="130" t="s">
        <v>250</v>
      </c>
      <c r="C52" s="139">
        <v>44985</v>
      </c>
      <c r="D52" s="139" t="s">
        <v>760</v>
      </c>
      <c r="E52" s="131" t="s">
        <v>770</v>
      </c>
      <c r="F52" s="264">
        <v>157325</v>
      </c>
      <c r="G52" s="141">
        <v>44895</v>
      </c>
      <c r="H52" s="106" t="s">
        <v>746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 ht="30" customHeight="1" x14ac:dyDescent="0.25">
      <c r="A53" s="107" t="s">
        <v>227</v>
      </c>
      <c r="B53" s="130" t="s">
        <v>241</v>
      </c>
      <c r="C53" s="139">
        <v>45260</v>
      </c>
      <c r="D53" s="131" t="s">
        <v>759</v>
      </c>
      <c r="E53" s="131" t="s">
        <v>770</v>
      </c>
      <c r="F53" s="264">
        <v>125000</v>
      </c>
      <c r="G53" s="141">
        <v>44986</v>
      </c>
      <c r="H53" s="106" t="s">
        <v>746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 ht="30" customHeight="1" x14ac:dyDescent="0.25">
      <c r="A54" s="107" t="s">
        <v>228</v>
      </c>
      <c r="B54" s="130" t="s">
        <v>241</v>
      </c>
      <c r="C54" s="131" t="s">
        <v>269</v>
      </c>
      <c r="D54" s="131" t="s">
        <v>759</v>
      </c>
      <c r="E54" s="131" t="s">
        <v>770</v>
      </c>
      <c r="F54" s="264">
        <v>125000</v>
      </c>
      <c r="G54" s="141">
        <v>44986</v>
      </c>
      <c r="H54" s="106" t="s">
        <v>746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 ht="30" customHeight="1" x14ac:dyDescent="0.25">
      <c r="A55" s="107" t="s">
        <v>229</v>
      </c>
      <c r="B55" s="130" t="s">
        <v>241</v>
      </c>
      <c r="C55" s="131" t="s">
        <v>269</v>
      </c>
      <c r="D55" s="131" t="s">
        <v>759</v>
      </c>
      <c r="E55" s="131" t="s">
        <v>770</v>
      </c>
      <c r="F55" s="264">
        <v>1400000</v>
      </c>
      <c r="G55" s="141">
        <v>44986</v>
      </c>
      <c r="H55" s="106" t="s">
        <v>746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 ht="30" customHeight="1" x14ac:dyDescent="0.25">
      <c r="A56" s="129" t="s">
        <v>341</v>
      </c>
      <c r="B56" s="138">
        <v>40878</v>
      </c>
      <c r="C56" s="139">
        <v>46356</v>
      </c>
      <c r="D56" s="139" t="s">
        <v>763</v>
      </c>
      <c r="E56" s="131" t="s">
        <v>770</v>
      </c>
      <c r="F56" s="264">
        <v>309880000</v>
      </c>
      <c r="G56" s="141">
        <v>45016</v>
      </c>
      <c r="H56" s="106" t="s">
        <v>745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 ht="30" customHeight="1" x14ac:dyDescent="0.25">
      <c r="A57" s="129" t="s">
        <v>342</v>
      </c>
      <c r="B57" s="138">
        <v>43882</v>
      </c>
      <c r="C57" s="139">
        <v>44977</v>
      </c>
      <c r="D57" s="139" t="s">
        <v>760</v>
      </c>
      <c r="E57" s="131" t="s">
        <v>770</v>
      </c>
      <c r="F57" s="265">
        <v>3462798</v>
      </c>
      <c r="G57" s="141">
        <v>44986</v>
      </c>
      <c r="H57" s="106" t="s">
        <v>745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 ht="30" customHeight="1" x14ac:dyDescent="0.25">
      <c r="A58" s="129" t="s">
        <v>343</v>
      </c>
      <c r="B58" s="138">
        <v>44682</v>
      </c>
      <c r="C58" s="139">
        <v>45412</v>
      </c>
      <c r="D58" s="139" t="s">
        <v>761</v>
      </c>
      <c r="E58" s="131" t="s">
        <v>770</v>
      </c>
      <c r="F58" s="265">
        <v>1900000</v>
      </c>
      <c r="G58" s="141">
        <v>45291</v>
      </c>
      <c r="H58" s="106" t="s">
        <v>746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 ht="30" customHeight="1" x14ac:dyDescent="0.25">
      <c r="A59" s="129" t="s">
        <v>344</v>
      </c>
      <c r="B59" s="138">
        <v>43739</v>
      </c>
      <c r="C59" s="139">
        <v>44834</v>
      </c>
      <c r="D59" s="139" t="s">
        <v>760</v>
      </c>
      <c r="E59" s="131" t="s">
        <v>769</v>
      </c>
      <c r="F59" s="265">
        <v>1200000</v>
      </c>
      <c r="G59" s="141">
        <v>44835</v>
      </c>
      <c r="H59" s="106" t="s">
        <v>746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 ht="30" customHeight="1" x14ac:dyDescent="0.25">
      <c r="A60" s="129" t="s">
        <v>345</v>
      </c>
      <c r="B60" s="138">
        <v>42979</v>
      </c>
      <c r="C60" s="139">
        <v>45167</v>
      </c>
      <c r="D60" s="131" t="s">
        <v>759</v>
      </c>
      <c r="E60" s="131" t="s">
        <v>770</v>
      </c>
      <c r="F60" s="265">
        <v>852000</v>
      </c>
      <c r="G60" s="141">
        <v>44865</v>
      </c>
      <c r="H60" s="106" t="s">
        <v>745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</row>
    <row r="61" spans="1:253" ht="30" customHeight="1" x14ac:dyDescent="0.25">
      <c r="A61" s="129" t="s">
        <v>346</v>
      </c>
      <c r="B61" s="138">
        <v>43922</v>
      </c>
      <c r="C61" s="139">
        <v>45016</v>
      </c>
      <c r="D61" s="139" t="s">
        <v>760</v>
      </c>
      <c r="E61" s="131" t="s">
        <v>770</v>
      </c>
      <c r="F61" s="265">
        <v>522023</v>
      </c>
      <c r="G61" s="132">
        <v>44930</v>
      </c>
      <c r="H61" s="106" t="s">
        <v>746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 ht="30" customHeight="1" x14ac:dyDescent="0.25">
      <c r="A62" s="129" t="s">
        <v>347</v>
      </c>
      <c r="B62" s="138">
        <v>44682</v>
      </c>
      <c r="C62" s="139">
        <v>45777</v>
      </c>
      <c r="D62" s="139" t="s">
        <v>761</v>
      </c>
      <c r="E62" s="131" t="s">
        <v>770</v>
      </c>
      <c r="F62" s="265">
        <v>3320000</v>
      </c>
      <c r="G62" s="132">
        <v>45292</v>
      </c>
      <c r="H62" s="106" t="s">
        <v>746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 ht="30" customHeight="1" x14ac:dyDescent="0.25">
      <c r="A63" s="129" t="s">
        <v>348</v>
      </c>
      <c r="B63" s="138">
        <v>44287</v>
      </c>
      <c r="C63" s="139">
        <v>46112</v>
      </c>
      <c r="D63" s="139" t="s">
        <v>764</v>
      </c>
      <c r="E63" s="131" t="s">
        <v>770</v>
      </c>
      <c r="F63" s="265">
        <v>375000</v>
      </c>
      <c r="G63" s="141">
        <v>45992</v>
      </c>
      <c r="H63" s="106" t="s">
        <v>745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 ht="30" customHeight="1" x14ac:dyDescent="0.25">
      <c r="A64" s="129" t="s">
        <v>349</v>
      </c>
      <c r="B64" s="138">
        <v>43709</v>
      </c>
      <c r="C64" s="139">
        <v>45535</v>
      </c>
      <c r="D64" s="139" t="s">
        <v>761</v>
      </c>
      <c r="E64" s="131" t="s">
        <v>770</v>
      </c>
      <c r="F64" s="265">
        <v>419030</v>
      </c>
      <c r="G64" s="132">
        <v>44930</v>
      </c>
      <c r="H64" s="106" t="s">
        <v>745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</row>
    <row r="65" spans="1:253" ht="30" customHeight="1" x14ac:dyDescent="0.25">
      <c r="A65" s="129" t="s">
        <v>350</v>
      </c>
      <c r="B65" s="138">
        <v>43965</v>
      </c>
      <c r="C65" s="139">
        <v>45059</v>
      </c>
      <c r="D65" s="131" t="s">
        <v>759</v>
      </c>
      <c r="E65" s="131" t="s">
        <v>770</v>
      </c>
      <c r="F65" s="265">
        <v>390000</v>
      </c>
      <c r="G65" s="141">
        <v>44866</v>
      </c>
      <c r="H65" s="106" t="s">
        <v>746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</row>
    <row r="66" spans="1:253" ht="30" customHeight="1" x14ac:dyDescent="0.25">
      <c r="A66" s="129" t="s">
        <v>351</v>
      </c>
      <c r="B66" s="138">
        <v>43647</v>
      </c>
      <c r="C66" s="139">
        <v>45107</v>
      </c>
      <c r="D66" s="131" t="s">
        <v>759</v>
      </c>
      <c r="E66" s="131" t="s">
        <v>770</v>
      </c>
      <c r="F66" s="265">
        <v>198717</v>
      </c>
      <c r="G66" s="141">
        <v>44865</v>
      </c>
      <c r="H66" s="106" t="s">
        <v>746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</row>
    <row r="67" spans="1:253" ht="30" customHeight="1" x14ac:dyDescent="0.25">
      <c r="A67" s="129" t="s">
        <v>352</v>
      </c>
      <c r="B67" s="138">
        <v>43154</v>
      </c>
      <c r="C67" s="139">
        <v>45242</v>
      </c>
      <c r="D67" s="131" t="s">
        <v>759</v>
      </c>
      <c r="E67" s="131" t="s">
        <v>770</v>
      </c>
      <c r="F67" s="265">
        <v>150000</v>
      </c>
      <c r="G67" s="132">
        <v>44930</v>
      </c>
      <c r="H67" s="106" t="s">
        <v>745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</row>
    <row r="68" spans="1:253" ht="30" customHeight="1" x14ac:dyDescent="0.25">
      <c r="A68" s="129" t="s">
        <v>430</v>
      </c>
      <c r="B68" s="138">
        <v>45005</v>
      </c>
      <c r="C68" s="131" t="s">
        <v>429</v>
      </c>
      <c r="D68" s="131" t="s">
        <v>429</v>
      </c>
      <c r="E68" s="131" t="s">
        <v>770</v>
      </c>
      <c r="F68" s="265">
        <v>7760000</v>
      </c>
      <c r="G68" s="141">
        <v>44835</v>
      </c>
      <c r="H68" s="106" t="s">
        <v>746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</row>
    <row r="69" spans="1:253" ht="30" customHeight="1" x14ac:dyDescent="0.25">
      <c r="A69" s="144" t="s">
        <v>112</v>
      </c>
      <c r="B69" s="145" t="s">
        <v>127</v>
      </c>
      <c r="C69" s="145" t="s">
        <v>91</v>
      </c>
      <c r="D69" s="145" t="s">
        <v>759</v>
      </c>
      <c r="E69" s="131" t="s">
        <v>770</v>
      </c>
      <c r="F69" s="265">
        <v>48000</v>
      </c>
      <c r="G69" s="141">
        <v>44835</v>
      </c>
      <c r="H69" s="106" t="s">
        <v>748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</row>
    <row r="70" spans="1:253" ht="30" customHeight="1" x14ac:dyDescent="0.25">
      <c r="A70" s="144" t="s">
        <v>113</v>
      </c>
      <c r="B70" s="145" t="s">
        <v>128</v>
      </c>
      <c r="C70" s="148">
        <v>45199</v>
      </c>
      <c r="D70" s="145" t="s">
        <v>759</v>
      </c>
      <c r="E70" s="131" t="s">
        <v>770</v>
      </c>
      <c r="F70" s="265">
        <v>100000</v>
      </c>
      <c r="G70" s="141">
        <v>45170</v>
      </c>
      <c r="H70" s="106" t="s">
        <v>748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</row>
    <row r="71" spans="1:253" ht="30" customHeight="1" x14ac:dyDescent="0.25">
      <c r="A71" s="144" t="s">
        <v>433</v>
      </c>
      <c r="B71" s="145" t="s">
        <v>129</v>
      </c>
      <c r="C71" s="145" t="s">
        <v>138</v>
      </c>
      <c r="D71" s="145" t="s">
        <v>760</v>
      </c>
      <c r="E71" s="131" t="s">
        <v>770</v>
      </c>
      <c r="F71" s="265">
        <v>2548725</v>
      </c>
      <c r="G71" s="141">
        <v>44652</v>
      </c>
      <c r="H71" s="106" t="s">
        <v>745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</row>
    <row r="72" spans="1:253" ht="30" customHeight="1" x14ac:dyDescent="0.25">
      <c r="A72" s="144" t="s">
        <v>114</v>
      </c>
      <c r="B72" s="145" t="s">
        <v>130</v>
      </c>
      <c r="C72" s="145" t="s">
        <v>139</v>
      </c>
      <c r="D72" s="145" t="s">
        <v>760</v>
      </c>
      <c r="E72" s="131" t="s">
        <v>770</v>
      </c>
      <c r="F72" s="265">
        <v>2875860</v>
      </c>
      <c r="G72" s="141">
        <v>44805</v>
      </c>
      <c r="H72" s="106" t="s">
        <v>746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</row>
    <row r="73" spans="1:253" ht="30" customHeight="1" x14ac:dyDescent="0.25">
      <c r="A73" s="144" t="s">
        <v>751</v>
      </c>
      <c r="B73" s="145" t="s">
        <v>131</v>
      </c>
      <c r="C73" s="145" t="s">
        <v>140</v>
      </c>
      <c r="D73" s="145" t="s">
        <v>760</v>
      </c>
      <c r="E73" s="131" t="s">
        <v>770</v>
      </c>
      <c r="F73" s="265">
        <v>2979751</v>
      </c>
      <c r="G73" s="141">
        <v>44805</v>
      </c>
      <c r="H73" s="106" t="s">
        <v>745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</row>
    <row r="74" spans="1:253" ht="30" customHeight="1" x14ac:dyDescent="0.25">
      <c r="A74" s="144" t="s">
        <v>116</v>
      </c>
      <c r="B74" s="145" t="s">
        <v>129</v>
      </c>
      <c r="C74" s="145" t="s">
        <v>138</v>
      </c>
      <c r="D74" s="145" t="s">
        <v>760</v>
      </c>
      <c r="E74" s="131" t="s">
        <v>770</v>
      </c>
      <c r="F74" s="266">
        <v>1020298.85</v>
      </c>
      <c r="G74" s="146">
        <v>44621</v>
      </c>
      <c r="H74" s="106" t="s">
        <v>745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</row>
    <row r="75" spans="1:253" ht="30" customHeight="1" x14ac:dyDescent="0.25">
      <c r="A75" s="144" t="s">
        <v>752</v>
      </c>
      <c r="B75" s="145" t="s">
        <v>132</v>
      </c>
      <c r="C75" s="145" t="s">
        <v>141</v>
      </c>
      <c r="D75" s="145" t="s">
        <v>761</v>
      </c>
      <c r="E75" s="131" t="s">
        <v>770</v>
      </c>
      <c r="F75" s="267">
        <v>28000000</v>
      </c>
      <c r="G75" s="146">
        <v>45201</v>
      </c>
      <c r="H75" s="106" t="s">
        <v>746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</row>
    <row r="76" spans="1:253" ht="30" customHeight="1" x14ac:dyDescent="0.25">
      <c r="A76" s="144" t="s">
        <v>117</v>
      </c>
      <c r="B76" s="145" t="s">
        <v>133</v>
      </c>
      <c r="C76" s="145" t="s">
        <v>142</v>
      </c>
      <c r="D76" s="145" t="s">
        <v>759</v>
      </c>
      <c r="E76" s="131" t="s">
        <v>770</v>
      </c>
      <c r="F76" s="267">
        <v>156000</v>
      </c>
      <c r="G76" s="146">
        <v>44927</v>
      </c>
      <c r="H76" s="106" t="s">
        <v>746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</row>
    <row r="77" spans="1:253" ht="30" customHeight="1" x14ac:dyDescent="0.25">
      <c r="A77" s="144" t="s">
        <v>118</v>
      </c>
      <c r="B77" s="148">
        <v>44389</v>
      </c>
      <c r="C77" s="148">
        <v>45484</v>
      </c>
      <c r="D77" s="148" t="s">
        <v>761</v>
      </c>
      <c r="E77" s="131" t="s">
        <v>770</v>
      </c>
      <c r="F77" s="267">
        <v>1186657</v>
      </c>
      <c r="G77" s="146">
        <v>44986</v>
      </c>
      <c r="H77" s="106" t="s">
        <v>745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</row>
    <row r="78" spans="1:253" ht="30" customHeight="1" x14ac:dyDescent="0.25">
      <c r="A78" s="144" t="s">
        <v>119</v>
      </c>
      <c r="B78" s="145" t="s">
        <v>135</v>
      </c>
      <c r="C78" s="145" t="s">
        <v>139</v>
      </c>
      <c r="D78" s="145" t="s">
        <v>760</v>
      </c>
      <c r="E78" s="131" t="s">
        <v>770</v>
      </c>
      <c r="F78" s="267">
        <v>103900</v>
      </c>
      <c r="G78" s="146">
        <v>44805</v>
      </c>
      <c r="H78" s="111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</row>
    <row r="79" spans="1:253" ht="30" customHeight="1" x14ac:dyDescent="0.25">
      <c r="A79" s="144" t="s">
        <v>276</v>
      </c>
      <c r="B79" s="145" t="s">
        <v>285</v>
      </c>
      <c r="C79" s="145" t="s">
        <v>290</v>
      </c>
      <c r="D79" s="145" t="s">
        <v>760</v>
      </c>
      <c r="E79" s="131" t="s">
        <v>769</v>
      </c>
      <c r="F79" s="268">
        <v>580948.96</v>
      </c>
      <c r="G79" s="146" t="s">
        <v>429</v>
      </c>
      <c r="H79" s="106" t="s">
        <v>745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</row>
    <row r="80" spans="1:253" ht="30" customHeight="1" x14ac:dyDescent="0.25">
      <c r="A80" s="144" t="s">
        <v>277</v>
      </c>
      <c r="B80" s="145" t="s">
        <v>286</v>
      </c>
      <c r="C80" s="145" t="s">
        <v>291</v>
      </c>
      <c r="D80" s="145" t="s">
        <v>759</v>
      </c>
      <c r="E80" s="131" t="s">
        <v>770</v>
      </c>
      <c r="F80" s="267">
        <v>900000</v>
      </c>
      <c r="G80" s="146">
        <v>44835</v>
      </c>
      <c r="H80" s="106" t="s">
        <v>745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 ht="30" customHeight="1" x14ac:dyDescent="0.25">
      <c r="A81" s="144" t="s">
        <v>278</v>
      </c>
      <c r="B81" s="145" t="s">
        <v>128</v>
      </c>
      <c r="C81" s="145" t="s">
        <v>292</v>
      </c>
      <c r="D81" s="145" t="s">
        <v>759</v>
      </c>
      <c r="E81" s="131" t="s">
        <v>770</v>
      </c>
      <c r="F81" s="267">
        <v>3995000</v>
      </c>
      <c r="G81" s="146">
        <v>44927</v>
      </c>
      <c r="H81" s="106" t="s">
        <v>745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 ht="30" customHeight="1" x14ac:dyDescent="0.25">
      <c r="A82" s="144" t="s">
        <v>279</v>
      </c>
      <c r="B82" s="145" t="s">
        <v>287</v>
      </c>
      <c r="C82" s="145" t="s">
        <v>293</v>
      </c>
      <c r="D82" s="145" t="s">
        <v>760</v>
      </c>
      <c r="E82" s="131" t="s">
        <v>770</v>
      </c>
      <c r="F82" s="267">
        <v>420000</v>
      </c>
      <c r="G82" s="146">
        <v>44805</v>
      </c>
      <c r="H82" s="106" t="s">
        <v>745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</row>
    <row r="83" spans="1:253" ht="30" customHeight="1" x14ac:dyDescent="0.25">
      <c r="A83" s="144" t="s">
        <v>280</v>
      </c>
      <c r="B83" s="145" t="s">
        <v>288</v>
      </c>
      <c r="C83" s="145" t="s">
        <v>294</v>
      </c>
      <c r="D83" s="145" t="s">
        <v>759</v>
      </c>
      <c r="E83" s="131" t="s">
        <v>770</v>
      </c>
      <c r="F83" s="267">
        <v>158707</v>
      </c>
      <c r="G83" s="146">
        <v>44896</v>
      </c>
      <c r="H83" s="106" t="s">
        <v>746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</row>
    <row r="84" spans="1:253" ht="30" customHeight="1" x14ac:dyDescent="0.25">
      <c r="A84" s="144" t="s">
        <v>281</v>
      </c>
      <c r="B84" s="145" t="s">
        <v>289</v>
      </c>
      <c r="C84" s="145" t="s">
        <v>295</v>
      </c>
      <c r="D84" s="145" t="s">
        <v>760</v>
      </c>
      <c r="E84" s="131" t="s">
        <v>769</v>
      </c>
      <c r="F84" s="267">
        <v>657018</v>
      </c>
      <c r="G84" s="146" t="s">
        <v>429</v>
      </c>
      <c r="H84" s="111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</row>
    <row r="85" spans="1:253" ht="30" customHeight="1" x14ac:dyDescent="0.25">
      <c r="A85" s="144" t="s">
        <v>296</v>
      </c>
      <c r="B85" s="145" t="s">
        <v>429</v>
      </c>
      <c r="C85" s="145" t="s">
        <v>429</v>
      </c>
      <c r="D85" s="145" t="s">
        <v>429</v>
      </c>
      <c r="E85" s="131" t="s">
        <v>770</v>
      </c>
      <c r="F85" s="224">
        <v>280000</v>
      </c>
      <c r="G85" s="146">
        <v>44774</v>
      </c>
      <c r="H85" s="106" t="s">
        <v>745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</row>
    <row r="86" spans="1:253" ht="30" customHeight="1" x14ac:dyDescent="0.25">
      <c r="A86" s="144" t="s">
        <v>299</v>
      </c>
      <c r="B86" s="145" t="s">
        <v>429</v>
      </c>
      <c r="C86" s="145" t="s">
        <v>429</v>
      </c>
      <c r="D86" s="145" t="s">
        <v>429</v>
      </c>
      <c r="E86" s="131" t="s">
        <v>770</v>
      </c>
      <c r="F86" s="224" t="s">
        <v>429</v>
      </c>
      <c r="G86" s="146">
        <v>44774</v>
      </c>
      <c r="H86" s="106" t="s">
        <v>745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</row>
    <row r="87" spans="1:253" ht="30" customHeight="1" x14ac:dyDescent="0.25">
      <c r="A87" s="144" t="s">
        <v>301</v>
      </c>
      <c r="B87" s="145" t="s">
        <v>429</v>
      </c>
      <c r="C87" s="145" t="s">
        <v>429</v>
      </c>
      <c r="D87" s="145" t="s">
        <v>429</v>
      </c>
      <c r="E87" s="131" t="s">
        <v>770</v>
      </c>
      <c r="F87" s="224">
        <v>650000</v>
      </c>
      <c r="G87" s="146">
        <v>44713</v>
      </c>
      <c r="H87" s="111" t="s">
        <v>78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</row>
    <row r="88" spans="1:253" ht="30" customHeight="1" x14ac:dyDescent="0.25">
      <c r="A88" s="144" t="s">
        <v>303</v>
      </c>
      <c r="B88" s="145" t="s">
        <v>429</v>
      </c>
      <c r="C88" s="145" t="s">
        <v>429</v>
      </c>
      <c r="D88" s="145" t="s">
        <v>429</v>
      </c>
      <c r="E88" s="131" t="s">
        <v>770</v>
      </c>
      <c r="F88" s="224">
        <v>3000000</v>
      </c>
      <c r="G88" s="146">
        <v>44378</v>
      </c>
      <c r="H88" s="106" t="s">
        <v>745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</row>
    <row r="89" spans="1:253" ht="30" customHeight="1" x14ac:dyDescent="0.25">
      <c r="A89" s="144" t="s">
        <v>304</v>
      </c>
      <c r="B89" s="148">
        <v>44713</v>
      </c>
      <c r="C89" s="148">
        <v>46173</v>
      </c>
      <c r="D89" s="148" t="s">
        <v>763</v>
      </c>
      <c r="E89" s="131" t="s">
        <v>770</v>
      </c>
      <c r="F89" s="267">
        <v>500000</v>
      </c>
      <c r="G89" s="146">
        <v>45658</v>
      </c>
      <c r="H89" s="106" t="s">
        <v>745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</row>
    <row r="90" spans="1:253" ht="30" customHeight="1" x14ac:dyDescent="0.25">
      <c r="A90" s="144" t="s">
        <v>305</v>
      </c>
      <c r="B90" s="148">
        <v>44713</v>
      </c>
      <c r="C90" s="148">
        <v>46173</v>
      </c>
      <c r="D90" s="148" t="s">
        <v>763</v>
      </c>
      <c r="E90" s="131" t="s">
        <v>770</v>
      </c>
      <c r="F90" s="267">
        <v>100000</v>
      </c>
      <c r="G90" s="146">
        <v>45658</v>
      </c>
      <c r="H90" s="106" t="s">
        <v>745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</row>
    <row r="91" spans="1:253" ht="30" customHeight="1" x14ac:dyDescent="0.25">
      <c r="A91" s="144" t="s">
        <v>308</v>
      </c>
      <c r="B91" s="145" t="s">
        <v>429</v>
      </c>
      <c r="C91" s="145" t="s">
        <v>429</v>
      </c>
      <c r="D91" s="145" t="s">
        <v>429</v>
      </c>
      <c r="E91" s="131" t="s">
        <v>770</v>
      </c>
      <c r="F91" s="224">
        <v>1000000</v>
      </c>
      <c r="G91" s="146">
        <v>44896</v>
      </c>
      <c r="H91" s="106" t="s">
        <v>745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</row>
    <row r="92" spans="1:253" ht="30" customHeight="1" x14ac:dyDescent="0.25">
      <c r="A92" s="144" t="s">
        <v>310</v>
      </c>
      <c r="B92" s="145" t="s">
        <v>429</v>
      </c>
      <c r="C92" s="145" t="s">
        <v>429</v>
      </c>
      <c r="D92" s="145" t="s">
        <v>429</v>
      </c>
      <c r="E92" s="131" t="s">
        <v>770</v>
      </c>
      <c r="F92" s="224">
        <v>250000</v>
      </c>
      <c r="G92" s="146">
        <v>44378</v>
      </c>
      <c r="H92" s="106" t="s">
        <v>745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</row>
    <row r="93" spans="1:253" ht="30" customHeight="1" x14ac:dyDescent="0.25">
      <c r="A93" s="144" t="s">
        <v>312</v>
      </c>
      <c r="B93" s="145" t="s">
        <v>429</v>
      </c>
      <c r="C93" s="145" t="s">
        <v>429</v>
      </c>
      <c r="D93" s="145" t="s">
        <v>429</v>
      </c>
      <c r="E93" s="131" t="s">
        <v>770</v>
      </c>
      <c r="F93" s="224">
        <v>224000</v>
      </c>
      <c r="G93" s="146">
        <v>44866</v>
      </c>
      <c r="H93" s="106" t="s">
        <v>745</v>
      </c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</row>
    <row r="94" spans="1:253" ht="30" customHeight="1" x14ac:dyDescent="0.25">
      <c r="A94" s="144" t="s">
        <v>313</v>
      </c>
      <c r="B94" s="145" t="s">
        <v>429</v>
      </c>
      <c r="C94" s="145" t="s">
        <v>429</v>
      </c>
      <c r="D94" s="145" t="s">
        <v>429</v>
      </c>
      <c r="E94" s="131" t="s">
        <v>770</v>
      </c>
      <c r="F94" s="224" t="s">
        <v>429</v>
      </c>
      <c r="G94" s="146">
        <v>44866</v>
      </c>
      <c r="H94" s="106" t="s">
        <v>745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</row>
    <row r="95" spans="1:253" ht="30" customHeight="1" x14ac:dyDescent="0.25">
      <c r="A95" s="144" t="s">
        <v>314</v>
      </c>
      <c r="B95" s="145" t="s">
        <v>429</v>
      </c>
      <c r="C95" s="145" t="s">
        <v>429</v>
      </c>
      <c r="D95" s="145" t="s">
        <v>429</v>
      </c>
      <c r="E95" s="131" t="s">
        <v>770</v>
      </c>
      <c r="F95" s="224">
        <v>556758</v>
      </c>
      <c r="G95" s="146">
        <v>44713</v>
      </c>
      <c r="H95" s="106" t="s">
        <v>745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</row>
    <row r="96" spans="1:253" ht="30" customHeight="1" x14ac:dyDescent="0.25">
      <c r="A96" s="144" t="s">
        <v>315</v>
      </c>
      <c r="B96" s="145" t="s">
        <v>429</v>
      </c>
      <c r="C96" s="145" t="s">
        <v>429</v>
      </c>
      <c r="D96" s="145" t="s">
        <v>429</v>
      </c>
      <c r="E96" s="131" t="s">
        <v>770</v>
      </c>
      <c r="F96" s="224">
        <v>5000000</v>
      </c>
      <c r="G96" s="146">
        <v>44592</v>
      </c>
      <c r="H96" s="106" t="s">
        <v>745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</row>
    <row r="97" spans="1:253" ht="30" customHeight="1" x14ac:dyDescent="0.25">
      <c r="A97" s="144" t="s">
        <v>471</v>
      </c>
      <c r="B97" s="145" t="s">
        <v>429</v>
      </c>
      <c r="C97" s="145" t="s">
        <v>429</v>
      </c>
      <c r="D97" s="145" t="s">
        <v>429</v>
      </c>
      <c r="E97" s="131" t="s">
        <v>770</v>
      </c>
      <c r="F97" s="224" t="s">
        <v>429</v>
      </c>
      <c r="G97" s="146">
        <v>44896</v>
      </c>
      <c r="H97" s="106" t="s">
        <v>745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</row>
    <row r="98" spans="1:253" ht="30" customHeight="1" x14ac:dyDescent="0.25">
      <c r="A98" s="144" t="s">
        <v>318</v>
      </c>
      <c r="B98" s="148">
        <v>43712</v>
      </c>
      <c r="C98" s="148">
        <v>45382</v>
      </c>
      <c r="D98" s="148" t="s">
        <v>759</v>
      </c>
      <c r="E98" s="131" t="s">
        <v>770</v>
      </c>
      <c r="F98" s="267">
        <v>1486000</v>
      </c>
      <c r="G98" s="146">
        <v>44986</v>
      </c>
      <c r="H98" s="111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</row>
    <row r="99" spans="1:253" ht="30" customHeight="1" x14ac:dyDescent="0.25">
      <c r="A99" s="144" t="s">
        <v>320</v>
      </c>
      <c r="B99" s="145" t="s">
        <v>429</v>
      </c>
      <c r="C99" s="145" t="s">
        <v>429</v>
      </c>
      <c r="D99" s="145" t="s">
        <v>429</v>
      </c>
      <c r="E99" s="131" t="s">
        <v>770</v>
      </c>
      <c r="F99" s="224" t="s">
        <v>429</v>
      </c>
      <c r="G99" s="146">
        <v>44866</v>
      </c>
      <c r="H99" s="106" t="s">
        <v>745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</row>
    <row r="100" spans="1:253" ht="30" customHeight="1" x14ac:dyDescent="0.25">
      <c r="A100" s="144" t="s">
        <v>321</v>
      </c>
      <c r="B100" s="145" t="s">
        <v>429</v>
      </c>
      <c r="C100" s="145" t="s">
        <v>429</v>
      </c>
      <c r="D100" s="145" t="s">
        <v>429</v>
      </c>
      <c r="E100" s="131" t="s">
        <v>770</v>
      </c>
      <c r="F100" s="224" t="s">
        <v>429</v>
      </c>
      <c r="G100" s="146">
        <v>44866</v>
      </c>
      <c r="H100" s="106" t="s">
        <v>745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</row>
    <row r="101" spans="1:253" ht="30" customHeight="1" x14ac:dyDescent="0.25">
      <c r="A101" s="144" t="s">
        <v>322</v>
      </c>
      <c r="B101" s="145" t="s">
        <v>429</v>
      </c>
      <c r="C101" s="145" t="s">
        <v>429</v>
      </c>
      <c r="D101" s="145" t="s">
        <v>429</v>
      </c>
      <c r="E101" s="131" t="s">
        <v>770</v>
      </c>
      <c r="F101" s="224" t="s">
        <v>429</v>
      </c>
      <c r="G101" s="146">
        <v>44621</v>
      </c>
      <c r="H101" s="106" t="s">
        <v>745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</row>
    <row r="102" spans="1:253" ht="30" customHeight="1" x14ac:dyDescent="0.25">
      <c r="A102" s="144" t="s">
        <v>323</v>
      </c>
      <c r="B102" s="269">
        <v>44835</v>
      </c>
      <c r="C102" s="269">
        <v>44986</v>
      </c>
      <c r="D102" s="148" t="s">
        <v>760</v>
      </c>
      <c r="E102" s="131" t="s">
        <v>770</v>
      </c>
      <c r="F102" s="267">
        <v>390000</v>
      </c>
      <c r="G102" s="146" t="s">
        <v>429</v>
      </c>
      <c r="H102" s="111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</row>
    <row r="103" spans="1:253" ht="30" customHeight="1" x14ac:dyDescent="0.25">
      <c r="A103" s="144" t="s">
        <v>324</v>
      </c>
      <c r="B103" s="148">
        <v>44835</v>
      </c>
      <c r="C103" s="269">
        <v>44986</v>
      </c>
      <c r="D103" s="148" t="s">
        <v>760</v>
      </c>
      <c r="E103" s="131" t="s">
        <v>770</v>
      </c>
      <c r="F103" s="267">
        <v>154826</v>
      </c>
      <c r="G103" s="146" t="s">
        <v>429</v>
      </c>
      <c r="H103" s="111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</row>
    <row r="104" spans="1:253" ht="30" customHeight="1" x14ac:dyDescent="0.25">
      <c r="A104" s="144" t="s">
        <v>325</v>
      </c>
      <c r="B104" s="145" t="s">
        <v>429</v>
      </c>
      <c r="C104" s="145" t="s">
        <v>429</v>
      </c>
      <c r="D104" s="145" t="s">
        <v>429</v>
      </c>
      <c r="E104" s="131" t="s">
        <v>770</v>
      </c>
      <c r="F104" s="270" t="s">
        <v>429</v>
      </c>
      <c r="G104" s="146">
        <v>44866</v>
      </c>
      <c r="H104" s="106" t="s">
        <v>745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</row>
    <row r="105" spans="1:253" ht="30" customHeight="1" x14ac:dyDescent="0.25">
      <c r="A105" s="144" t="s">
        <v>326</v>
      </c>
      <c r="B105" s="145" t="s">
        <v>429</v>
      </c>
      <c r="C105" s="145" t="s">
        <v>429</v>
      </c>
      <c r="D105" s="145" t="s">
        <v>429</v>
      </c>
      <c r="E105" s="131" t="s">
        <v>770</v>
      </c>
      <c r="F105" s="270" t="s">
        <v>429</v>
      </c>
      <c r="G105" s="146">
        <v>44866</v>
      </c>
      <c r="H105" s="106" t="s">
        <v>745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</row>
    <row r="106" spans="1:253" ht="30" customHeight="1" x14ac:dyDescent="0.25">
      <c r="A106" s="144" t="s">
        <v>327</v>
      </c>
      <c r="B106" s="145" t="s">
        <v>429</v>
      </c>
      <c r="C106" s="145" t="s">
        <v>429</v>
      </c>
      <c r="D106" s="145" t="s">
        <v>429</v>
      </c>
      <c r="E106" s="131" t="s">
        <v>770</v>
      </c>
      <c r="F106" s="224">
        <v>750000</v>
      </c>
      <c r="G106" s="146" t="s">
        <v>429</v>
      </c>
      <c r="H106" s="106" t="s">
        <v>745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</row>
    <row r="107" spans="1:253" ht="30" customHeight="1" x14ac:dyDescent="0.25">
      <c r="A107" s="144" t="s">
        <v>329</v>
      </c>
      <c r="B107" s="269">
        <v>44805</v>
      </c>
      <c r="C107" s="269">
        <v>45535</v>
      </c>
      <c r="D107" s="148" t="s">
        <v>761</v>
      </c>
      <c r="E107" s="131" t="s">
        <v>770</v>
      </c>
      <c r="F107" s="267">
        <v>150000</v>
      </c>
      <c r="G107" s="146" t="s">
        <v>429</v>
      </c>
      <c r="H107" s="106" t="s">
        <v>746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</row>
    <row r="108" spans="1:253" ht="30" customHeight="1" x14ac:dyDescent="0.25">
      <c r="A108" s="144" t="s">
        <v>331</v>
      </c>
      <c r="B108" s="269">
        <v>42377</v>
      </c>
      <c r="C108" s="269">
        <v>45777</v>
      </c>
      <c r="D108" s="148" t="s">
        <v>764</v>
      </c>
      <c r="E108" s="131" t="s">
        <v>770</v>
      </c>
      <c r="F108" s="267">
        <v>1480000</v>
      </c>
      <c r="G108" s="146">
        <v>45292</v>
      </c>
      <c r="H108" s="106" t="s">
        <v>746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</row>
    <row r="109" spans="1:253" ht="30" customHeight="1" x14ac:dyDescent="0.25">
      <c r="A109" s="144" t="s">
        <v>333</v>
      </c>
      <c r="B109" s="269">
        <v>43834</v>
      </c>
      <c r="C109" s="269">
        <v>45382</v>
      </c>
      <c r="D109" s="148" t="s">
        <v>759</v>
      </c>
      <c r="E109" s="131" t="s">
        <v>770</v>
      </c>
      <c r="F109" s="267">
        <v>944276</v>
      </c>
      <c r="G109" s="146">
        <v>44986</v>
      </c>
      <c r="H109" s="106" t="s">
        <v>745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</row>
    <row r="110" spans="1:253" ht="30" customHeight="1" x14ac:dyDescent="0.25">
      <c r="A110" s="144" t="s">
        <v>337</v>
      </c>
      <c r="B110" s="269">
        <v>42584</v>
      </c>
      <c r="C110" s="269">
        <v>45505</v>
      </c>
      <c r="D110" s="148" t="s">
        <v>761</v>
      </c>
      <c r="E110" s="131" t="s">
        <v>770</v>
      </c>
      <c r="F110" s="267">
        <v>3844248</v>
      </c>
      <c r="G110" s="146">
        <v>45139</v>
      </c>
      <c r="H110" s="106" t="s">
        <v>745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</row>
    <row r="111" spans="1:253" ht="30" customHeight="1" x14ac:dyDescent="0.25">
      <c r="A111" s="144" t="s">
        <v>338</v>
      </c>
      <c r="B111" s="269">
        <v>44750</v>
      </c>
      <c r="C111" s="269">
        <v>44834</v>
      </c>
      <c r="D111" s="148" t="s">
        <v>760</v>
      </c>
      <c r="E111" s="131" t="s">
        <v>769</v>
      </c>
      <c r="F111" s="267">
        <v>398160</v>
      </c>
      <c r="G111" s="146" t="s">
        <v>429</v>
      </c>
      <c r="H111" s="106" t="s">
        <v>745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</row>
    <row r="112" spans="1:253" ht="30" customHeight="1" x14ac:dyDescent="0.25">
      <c r="A112" s="144" t="s">
        <v>445</v>
      </c>
      <c r="B112" s="269">
        <v>42739</v>
      </c>
      <c r="C112" s="269">
        <v>45016</v>
      </c>
      <c r="D112" s="148" t="s">
        <v>760</v>
      </c>
      <c r="E112" s="131" t="s">
        <v>770</v>
      </c>
      <c r="F112" s="230">
        <v>26478778</v>
      </c>
      <c r="G112" s="146" t="s">
        <v>753</v>
      </c>
      <c r="H112" s="106" t="s">
        <v>745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</row>
    <row r="113" spans="1:253" ht="30" customHeight="1" x14ac:dyDescent="0.25">
      <c r="A113" s="144" t="s">
        <v>330</v>
      </c>
      <c r="B113" s="145" t="s">
        <v>429</v>
      </c>
      <c r="C113" s="145" t="s">
        <v>429</v>
      </c>
      <c r="D113" s="145" t="s">
        <v>429</v>
      </c>
      <c r="E113" s="131" t="s">
        <v>770</v>
      </c>
      <c r="F113" s="267">
        <v>2565950</v>
      </c>
      <c r="G113" s="146">
        <v>44835</v>
      </c>
      <c r="H113" s="106" t="s">
        <v>745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</row>
    <row r="114" spans="1:253" ht="30" customHeight="1" x14ac:dyDescent="0.25">
      <c r="A114" s="144" t="s">
        <v>473</v>
      </c>
      <c r="B114" s="145" t="s">
        <v>429</v>
      </c>
      <c r="C114" s="145" t="s">
        <v>429</v>
      </c>
      <c r="D114" s="145" t="s">
        <v>429</v>
      </c>
      <c r="E114" s="131" t="s">
        <v>770</v>
      </c>
      <c r="F114" s="224" t="s">
        <v>429</v>
      </c>
      <c r="G114" s="146">
        <v>44927</v>
      </c>
      <c r="H114" s="106" t="s">
        <v>745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</row>
    <row r="115" spans="1:253" ht="30" customHeight="1" x14ac:dyDescent="0.25">
      <c r="A115" s="144" t="s">
        <v>448</v>
      </c>
      <c r="B115" s="269">
        <v>43240</v>
      </c>
      <c r="C115" s="269">
        <v>45184</v>
      </c>
      <c r="D115" s="148" t="s">
        <v>759</v>
      </c>
      <c r="E115" s="131" t="s">
        <v>770</v>
      </c>
      <c r="F115" s="233">
        <v>415911</v>
      </c>
      <c r="G115" s="146" t="s">
        <v>429</v>
      </c>
      <c r="H115" s="106" t="s">
        <v>746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</row>
    <row r="116" spans="1:253" ht="30" customHeight="1" x14ac:dyDescent="0.25">
      <c r="A116" s="144" t="s">
        <v>474</v>
      </c>
      <c r="B116" s="131" t="s">
        <v>429</v>
      </c>
      <c r="C116" s="131" t="s">
        <v>429</v>
      </c>
      <c r="D116" s="145" t="s">
        <v>429</v>
      </c>
      <c r="E116" s="131" t="s">
        <v>770</v>
      </c>
      <c r="F116" s="224" t="s">
        <v>429</v>
      </c>
      <c r="G116" s="146">
        <v>44896</v>
      </c>
      <c r="H116" s="106" t="s">
        <v>745</v>
      </c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</row>
    <row r="117" spans="1:253" ht="30" customHeight="1" x14ac:dyDescent="0.25">
      <c r="A117" s="144" t="s">
        <v>754</v>
      </c>
      <c r="B117" s="145" t="s">
        <v>429</v>
      </c>
      <c r="C117" s="145" t="s">
        <v>429</v>
      </c>
      <c r="D117" s="145" t="s">
        <v>429</v>
      </c>
      <c r="E117" s="131" t="s">
        <v>770</v>
      </c>
      <c r="F117" s="238" t="s">
        <v>429</v>
      </c>
      <c r="G117" s="237" t="s">
        <v>429</v>
      </c>
      <c r="H117" s="106" t="s">
        <v>745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</row>
    <row r="118" spans="1:253" ht="30" customHeight="1" x14ac:dyDescent="0.25">
      <c r="A118" s="236" t="s">
        <v>755</v>
      </c>
      <c r="B118" s="145" t="s">
        <v>429</v>
      </c>
      <c r="C118" s="145" t="s">
        <v>429</v>
      </c>
      <c r="D118" s="145" t="s">
        <v>429</v>
      </c>
      <c r="E118" s="131" t="s">
        <v>770</v>
      </c>
      <c r="F118" s="238" t="s">
        <v>429</v>
      </c>
      <c r="G118" s="237" t="s">
        <v>429</v>
      </c>
      <c r="H118" s="106" t="s">
        <v>745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</row>
    <row r="119" spans="1:253" ht="30" customHeight="1" x14ac:dyDescent="0.25">
      <c r="A119" s="150" t="s">
        <v>559</v>
      </c>
      <c r="B119" s="271">
        <v>44839</v>
      </c>
      <c r="C119" s="188">
        <v>46664</v>
      </c>
      <c r="D119" s="188" t="s">
        <v>762</v>
      </c>
      <c r="E119" s="131" t="s">
        <v>770</v>
      </c>
      <c r="F119" s="223">
        <v>3268665</v>
      </c>
      <c r="G119" s="132">
        <v>46296</v>
      </c>
      <c r="H119" s="106" t="s">
        <v>746</v>
      </c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</row>
    <row r="120" spans="1:253" ht="30" customHeight="1" x14ac:dyDescent="0.25">
      <c r="A120" s="150" t="s">
        <v>563</v>
      </c>
      <c r="B120" s="271">
        <v>44839</v>
      </c>
      <c r="C120" s="188">
        <v>46664</v>
      </c>
      <c r="D120" s="188" t="s">
        <v>762</v>
      </c>
      <c r="E120" s="131" t="s">
        <v>770</v>
      </c>
      <c r="F120" s="223">
        <v>1713595</v>
      </c>
      <c r="G120" s="132">
        <v>46661</v>
      </c>
      <c r="H120" s="106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</row>
    <row r="121" spans="1:253" ht="30" customHeight="1" x14ac:dyDescent="0.25">
      <c r="A121" s="150" t="s">
        <v>565</v>
      </c>
      <c r="B121" s="271">
        <v>44839</v>
      </c>
      <c r="C121" s="188">
        <v>46664</v>
      </c>
      <c r="D121" s="188" t="s">
        <v>762</v>
      </c>
      <c r="E121" s="131" t="s">
        <v>770</v>
      </c>
      <c r="F121" s="223">
        <v>3780150</v>
      </c>
      <c r="G121" s="132">
        <v>47027</v>
      </c>
      <c r="H121" s="106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</row>
    <row r="122" spans="1:253" ht="30" customHeight="1" x14ac:dyDescent="0.25">
      <c r="A122" s="150" t="s">
        <v>567</v>
      </c>
      <c r="B122" s="272">
        <v>43191</v>
      </c>
      <c r="C122" s="188">
        <v>45382</v>
      </c>
      <c r="D122" s="188" t="s">
        <v>759</v>
      </c>
      <c r="E122" s="131" t="s">
        <v>770</v>
      </c>
      <c r="F122" s="223">
        <v>1200000</v>
      </c>
      <c r="G122" s="132">
        <v>45017</v>
      </c>
      <c r="H122" s="106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</row>
    <row r="123" spans="1:253" ht="30" customHeight="1" x14ac:dyDescent="0.25">
      <c r="A123" s="150" t="s">
        <v>569</v>
      </c>
      <c r="B123" s="271">
        <v>42996</v>
      </c>
      <c r="C123" s="188">
        <v>45186</v>
      </c>
      <c r="D123" s="188" t="s">
        <v>759</v>
      </c>
      <c r="E123" s="131" t="s">
        <v>770</v>
      </c>
      <c r="F123" s="223">
        <v>1140000</v>
      </c>
      <c r="G123" s="132">
        <v>44866</v>
      </c>
      <c r="H123" s="106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</row>
    <row r="124" spans="1:253" ht="30" customHeight="1" x14ac:dyDescent="0.25">
      <c r="A124" s="150" t="s">
        <v>571</v>
      </c>
      <c r="B124" s="271">
        <v>42278</v>
      </c>
      <c r="C124" s="188">
        <v>45199</v>
      </c>
      <c r="D124" s="188" t="s">
        <v>759</v>
      </c>
      <c r="E124" s="131" t="s">
        <v>770</v>
      </c>
      <c r="F124" s="223">
        <v>1194727.03</v>
      </c>
      <c r="G124" s="132">
        <v>44866</v>
      </c>
      <c r="H124" s="106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</row>
    <row r="125" spans="1:253" ht="30" customHeight="1" x14ac:dyDescent="0.25">
      <c r="A125" s="150" t="s">
        <v>573</v>
      </c>
      <c r="B125" s="271">
        <v>37210</v>
      </c>
      <c r="C125" s="188">
        <v>44963</v>
      </c>
      <c r="D125" s="188" t="s">
        <v>760</v>
      </c>
      <c r="E125" s="131" t="s">
        <v>770</v>
      </c>
      <c r="F125" s="223">
        <v>93600000</v>
      </c>
      <c r="G125" s="132">
        <v>45231</v>
      </c>
      <c r="H125" s="106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</row>
    <row r="126" spans="1:253" ht="30" customHeight="1" x14ac:dyDescent="0.25">
      <c r="A126" s="150" t="s">
        <v>576</v>
      </c>
      <c r="B126" s="271">
        <v>42644</v>
      </c>
      <c r="C126" s="188">
        <v>45016</v>
      </c>
      <c r="D126" s="188" t="s">
        <v>760</v>
      </c>
      <c r="E126" s="131" t="s">
        <v>770</v>
      </c>
      <c r="F126" s="223">
        <v>21852319.5</v>
      </c>
      <c r="G126" s="132">
        <v>37622</v>
      </c>
      <c r="H126" s="106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</row>
    <row r="127" spans="1:253" ht="30" customHeight="1" x14ac:dyDescent="0.25">
      <c r="A127" s="150" t="s">
        <v>579</v>
      </c>
      <c r="B127" s="271">
        <v>43922</v>
      </c>
      <c r="C127" s="188">
        <v>45747</v>
      </c>
      <c r="D127" s="188" t="s">
        <v>761</v>
      </c>
      <c r="E127" s="131" t="s">
        <v>770</v>
      </c>
      <c r="F127" s="223">
        <v>1844000</v>
      </c>
      <c r="G127" s="132">
        <v>45017</v>
      </c>
      <c r="H127" s="106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</row>
    <row r="128" spans="1:253" ht="30" customHeight="1" x14ac:dyDescent="0.25">
      <c r="A128" s="150" t="s">
        <v>581</v>
      </c>
      <c r="B128" s="271">
        <v>42826</v>
      </c>
      <c r="C128" s="188">
        <v>45016</v>
      </c>
      <c r="D128" s="188" t="s">
        <v>760</v>
      </c>
      <c r="E128" s="131" t="s">
        <v>770</v>
      </c>
      <c r="F128" s="223">
        <v>7765000</v>
      </c>
      <c r="G128" s="152" t="s">
        <v>583</v>
      </c>
      <c r="H128" s="106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</row>
    <row r="129" spans="1:253" ht="30" customHeight="1" x14ac:dyDescent="0.25">
      <c r="A129" s="150" t="s">
        <v>585</v>
      </c>
      <c r="B129" s="271">
        <v>43009</v>
      </c>
      <c r="C129" s="188">
        <v>45382</v>
      </c>
      <c r="D129" s="188" t="s">
        <v>759</v>
      </c>
      <c r="E129" s="131" t="s">
        <v>770</v>
      </c>
      <c r="F129" s="223">
        <v>1756674</v>
      </c>
      <c r="G129" s="132">
        <v>45017</v>
      </c>
      <c r="H129" s="106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</row>
    <row r="130" spans="1:253" ht="30" customHeight="1" x14ac:dyDescent="0.25">
      <c r="A130" s="150" t="s">
        <v>588</v>
      </c>
      <c r="B130" s="271">
        <v>43191</v>
      </c>
      <c r="C130" s="188">
        <v>45016</v>
      </c>
      <c r="D130" s="188" t="s">
        <v>760</v>
      </c>
      <c r="E130" s="131" t="s">
        <v>770</v>
      </c>
      <c r="F130" s="223">
        <v>800000</v>
      </c>
      <c r="G130" s="132">
        <v>45017</v>
      </c>
      <c r="H130" s="106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</row>
    <row r="131" spans="1:253" ht="30" customHeight="1" x14ac:dyDescent="0.25">
      <c r="A131" s="150" t="s">
        <v>589</v>
      </c>
      <c r="B131" s="271">
        <v>43191</v>
      </c>
      <c r="C131" s="188">
        <v>45382</v>
      </c>
      <c r="D131" s="188" t="s">
        <v>759</v>
      </c>
      <c r="E131" s="131" t="s">
        <v>770</v>
      </c>
      <c r="F131" s="223">
        <v>1850000</v>
      </c>
      <c r="G131" s="132">
        <v>44317</v>
      </c>
      <c r="H131" s="106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</row>
    <row r="132" spans="1:253" ht="30" customHeight="1" x14ac:dyDescent="0.25">
      <c r="A132" s="150" t="s">
        <v>591</v>
      </c>
      <c r="B132" s="271">
        <v>43556</v>
      </c>
      <c r="C132" s="188">
        <v>45016</v>
      </c>
      <c r="D132" s="188" t="s">
        <v>760</v>
      </c>
      <c r="E132" s="131" t="s">
        <v>770</v>
      </c>
      <c r="F132" s="223">
        <v>1246860.2</v>
      </c>
      <c r="G132" s="132">
        <v>44866</v>
      </c>
      <c r="H132" s="106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</row>
    <row r="133" spans="1:253" ht="30" customHeight="1" x14ac:dyDescent="0.25">
      <c r="A133" s="153" t="s">
        <v>593</v>
      </c>
      <c r="B133" s="271">
        <v>43374</v>
      </c>
      <c r="C133" s="188">
        <v>45016</v>
      </c>
      <c r="D133" s="188" t="s">
        <v>760</v>
      </c>
      <c r="E133" s="131" t="s">
        <v>770</v>
      </c>
      <c r="F133" s="223">
        <v>12465430</v>
      </c>
      <c r="G133" s="132">
        <v>45017</v>
      </c>
      <c r="H133" s="106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</row>
    <row r="134" spans="1:253" ht="30" customHeight="1" x14ac:dyDescent="0.25">
      <c r="A134" s="153" t="s">
        <v>595</v>
      </c>
      <c r="B134" s="271">
        <v>43374</v>
      </c>
      <c r="C134" s="188">
        <v>45016</v>
      </c>
      <c r="D134" s="188" t="s">
        <v>760</v>
      </c>
      <c r="E134" s="131" t="s">
        <v>770</v>
      </c>
      <c r="F134" s="223">
        <v>3820565</v>
      </c>
      <c r="G134" s="132">
        <v>45017</v>
      </c>
      <c r="H134" s="106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</row>
    <row r="135" spans="1:253" ht="30" customHeight="1" x14ac:dyDescent="0.25">
      <c r="A135" s="153" t="s">
        <v>596</v>
      </c>
      <c r="B135" s="271">
        <v>42461</v>
      </c>
      <c r="C135" s="188">
        <v>45016</v>
      </c>
      <c r="D135" s="188" t="s">
        <v>760</v>
      </c>
      <c r="E135" s="131" t="s">
        <v>770</v>
      </c>
      <c r="F135" s="223">
        <v>3367884</v>
      </c>
      <c r="G135" s="152" t="s">
        <v>429</v>
      </c>
      <c r="H135" s="106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</row>
    <row r="136" spans="1:253" ht="30" customHeight="1" x14ac:dyDescent="0.25">
      <c r="A136" s="153" t="s">
        <v>598</v>
      </c>
      <c r="B136" s="271">
        <v>42461</v>
      </c>
      <c r="C136" s="188">
        <v>45016</v>
      </c>
      <c r="D136" s="188" t="s">
        <v>760</v>
      </c>
      <c r="E136" s="131" t="s">
        <v>770</v>
      </c>
      <c r="F136" s="223">
        <v>1342638</v>
      </c>
      <c r="G136" s="132">
        <v>44866</v>
      </c>
      <c r="H136" s="106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</row>
    <row r="137" spans="1:253" ht="30" customHeight="1" x14ac:dyDescent="0.25">
      <c r="A137" s="153" t="s">
        <v>599</v>
      </c>
      <c r="B137" s="271">
        <v>42826</v>
      </c>
      <c r="C137" s="188">
        <v>45016</v>
      </c>
      <c r="D137" s="188" t="s">
        <v>760</v>
      </c>
      <c r="E137" s="131" t="s">
        <v>770</v>
      </c>
      <c r="F137" s="223">
        <v>456840</v>
      </c>
      <c r="G137" s="132">
        <v>45017</v>
      </c>
      <c r="H137" s="106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</row>
    <row r="138" spans="1:253" ht="30" customHeight="1" x14ac:dyDescent="0.25">
      <c r="A138" s="153" t="s">
        <v>601</v>
      </c>
      <c r="B138" s="271">
        <v>43922</v>
      </c>
      <c r="C138" s="188">
        <v>45747</v>
      </c>
      <c r="D138" s="188" t="s">
        <v>761</v>
      </c>
      <c r="E138" s="131" t="s">
        <v>770</v>
      </c>
      <c r="F138" s="223">
        <v>1160000</v>
      </c>
      <c r="G138" s="132">
        <v>45444</v>
      </c>
      <c r="H138" s="106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</row>
    <row r="139" spans="1:253" ht="30" customHeight="1" x14ac:dyDescent="0.25">
      <c r="A139" s="153" t="s">
        <v>603</v>
      </c>
      <c r="B139" s="271">
        <v>43191</v>
      </c>
      <c r="C139" s="188">
        <v>45382</v>
      </c>
      <c r="D139" s="188" t="s">
        <v>759</v>
      </c>
      <c r="E139" s="131" t="s">
        <v>770</v>
      </c>
      <c r="F139" s="223">
        <v>1979915</v>
      </c>
      <c r="G139" s="132">
        <v>45078</v>
      </c>
      <c r="H139" s="106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</row>
    <row r="140" spans="1:253" ht="30" customHeight="1" x14ac:dyDescent="0.25">
      <c r="A140" s="153" t="s">
        <v>604</v>
      </c>
      <c r="B140" s="271">
        <v>42829</v>
      </c>
      <c r="C140" s="188">
        <v>45016</v>
      </c>
      <c r="D140" s="188" t="s">
        <v>760</v>
      </c>
      <c r="E140" s="131" t="s">
        <v>770</v>
      </c>
      <c r="F140" s="223">
        <v>3030000</v>
      </c>
      <c r="G140" s="132">
        <v>45078</v>
      </c>
      <c r="H140" s="106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</row>
    <row r="141" spans="1:253" ht="30" customHeight="1" x14ac:dyDescent="0.25">
      <c r="A141" s="154" t="s">
        <v>606</v>
      </c>
      <c r="B141" s="271">
        <v>43556</v>
      </c>
      <c r="C141" s="188">
        <v>45382</v>
      </c>
      <c r="D141" s="188" t="s">
        <v>759</v>
      </c>
      <c r="E141" s="131" t="s">
        <v>770</v>
      </c>
      <c r="F141" s="223">
        <v>2172685</v>
      </c>
      <c r="G141" s="132">
        <v>45078</v>
      </c>
      <c r="H141" s="106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</row>
    <row r="142" spans="1:253" ht="30" customHeight="1" x14ac:dyDescent="0.25">
      <c r="A142" s="154" t="s">
        <v>607</v>
      </c>
      <c r="B142" s="271">
        <v>43374</v>
      </c>
      <c r="C142" s="188">
        <v>45382</v>
      </c>
      <c r="D142" s="188" t="s">
        <v>759</v>
      </c>
      <c r="E142" s="131" t="s">
        <v>770</v>
      </c>
      <c r="F142" s="223">
        <v>978165</v>
      </c>
      <c r="G142" s="132">
        <v>45078</v>
      </c>
      <c r="H142" s="106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</row>
    <row r="143" spans="1:253" ht="30" customHeight="1" x14ac:dyDescent="0.25">
      <c r="A143" s="154" t="s">
        <v>608</v>
      </c>
      <c r="B143" s="271">
        <v>43191</v>
      </c>
      <c r="C143" s="188">
        <v>45016</v>
      </c>
      <c r="D143" s="188" t="s">
        <v>760</v>
      </c>
      <c r="E143" s="131" t="s">
        <v>770</v>
      </c>
      <c r="F143" s="223">
        <v>1768945</v>
      </c>
      <c r="G143" s="132">
        <v>45078</v>
      </c>
      <c r="H143" s="106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</row>
    <row r="144" spans="1:253" ht="30" customHeight="1" x14ac:dyDescent="0.25">
      <c r="A144" s="154" t="s">
        <v>609</v>
      </c>
      <c r="B144" s="271">
        <v>43191</v>
      </c>
      <c r="C144" s="188">
        <v>45016</v>
      </c>
      <c r="D144" s="188" t="s">
        <v>760</v>
      </c>
      <c r="E144" s="131" t="s">
        <v>770</v>
      </c>
      <c r="F144" s="223">
        <v>3191090</v>
      </c>
      <c r="G144" s="152" t="s">
        <v>610</v>
      </c>
      <c r="H144" s="106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</row>
    <row r="145" spans="1:253" ht="30" customHeight="1" x14ac:dyDescent="0.25">
      <c r="A145" s="154" t="s">
        <v>611</v>
      </c>
      <c r="B145" s="271">
        <v>43191</v>
      </c>
      <c r="C145" s="188">
        <v>45382</v>
      </c>
      <c r="D145" s="188" t="s">
        <v>759</v>
      </c>
      <c r="E145" s="131" t="s">
        <v>770</v>
      </c>
      <c r="F145" s="223">
        <v>2716920</v>
      </c>
      <c r="G145" s="132">
        <v>45078</v>
      </c>
      <c r="H145" s="106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</row>
    <row r="146" spans="1:253" ht="30" customHeight="1" x14ac:dyDescent="0.25">
      <c r="A146" s="154" t="s">
        <v>612</v>
      </c>
      <c r="B146" s="147">
        <v>43191</v>
      </c>
      <c r="C146" s="209">
        <v>45016</v>
      </c>
      <c r="D146" s="188" t="s">
        <v>760</v>
      </c>
      <c r="E146" s="131" t="s">
        <v>770</v>
      </c>
      <c r="F146" s="231">
        <v>1625385</v>
      </c>
      <c r="G146" s="152" t="s">
        <v>429</v>
      </c>
      <c r="H146" s="106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</row>
    <row r="147" spans="1:253" ht="30" customHeight="1" x14ac:dyDescent="0.25">
      <c r="A147" s="154" t="s">
        <v>613</v>
      </c>
      <c r="B147" s="271">
        <v>43191</v>
      </c>
      <c r="C147" s="188">
        <v>45382</v>
      </c>
      <c r="D147" s="188" t="s">
        <v>759</v>
      </c>
      <c r="E147" s="131" t="s">
        <v>770</v>
      </c>
      <c r="F147" s="223">
        <v>441460</v>
      </c>
      <c r="G147" s="132">
        <v>44866</v>
      </c>
      <c r="H147" s="106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</row>
    <row r="148" spans="1:253" ht="30" customHeight="1" x14ac:dyDescent="0.25">
      <c r="A148" s="154" t="s">
        <v>614</v>
      </c>
      <c r="B148" s="271">
        <v>43191</v>
      </c>
      <c r="C148" s="188">
        <v>45382</v>
      </c>
      <c r="D148" s="188" t="s">
        <v>759</v>
      </c>
      <c r="E148" s="131" t="s">
        <v>770</v>
      </c>
      <c r="F148" s="223">
        <v>3903810</v>
      </c>
      <c r="G148" s="132">
        <v>44866</v>
      </c>
      <c r="H148" s="106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</row>
    <row r="149" spans="1:253" ht="30" customHeight="1" x14ac:dyDescent="0.25">
      <c r="A149" s="154" t="s">
        <v>615</v>
      </c>
      <c r="B149" s="271">
        <v>43191</v>
      </c>
      <c r="C149" s="188">
        <v>45016</v>
      </c>
      <c r="D149" s="188" t="s">
        <v>760</v>
      </c>
      <c r="E149" s="131" t="s">
        <v>770</v>
      </c>
      <c r="F149" s="223">
        <v>1569735</v>
      </c>
      <c r="G149" s="132">
        <v>44866</v>
      </c>
      <c r="H149" s="106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</row>
    <row r="150" spans="1:253" ht="30" customHeight="1" x14ac:dyDescent="0.25">
      <c r="A150" s="154" t="s">
        <v>615</v>
      </c>
      <c r="B150" s="271">
        <v>43191</v>
      </c>
      <c r="C150" s="188">
        <v>45016</v>
      </c>
      <c r="D150" s="188" t="s">
        <v>760</v>
      </c>
      <c r="E150" s="131" t="s">
        <v>770</v>
      </c>
      <c r="F150" s="223">
        <v>75000</v>
      </c>
      <c r="G150" s="132">
        <v>44866</v>
      </c>
      <c r="H150" s="106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</row>
    <row r="151" spans="1:253" ht="30" customHeight="1" x14ac:dyDescent="0.25">
      <c r="A151" s="154" t="s">
        <v>615</v>
      </c>
      <c r="B151" s="271">
        <v>43191</v>
      </c>
      <c r="C151" s="188">
        <v>45016</v>
      </c>
      <c r="D151" s="188" t="s">
        <v>760</v>
      </c>
      <c r="E151" s="131" t="s">
        <v>770</v>
      </c>
      <c r="F151" s="223">
        <v>4689650</v>
      </c>
      <c r="G151" s="132">
        <v>44866</v>
      </c>
      <c r="H151" s="106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</row>
    <row r="152" spans="1:253" ht="30" customHeight="1" x14ac:dyDescent="0.25">
      <c r="A152" s="154" t="s">
        <v>616</v>
      </c>
      <c r="B152" s="137">
        <v>42388</v>
      </c>
      <c r="C152" s="188">
        <v>45675</v>
      </c>
      <c r="D152" s="188" t="s">
        <v>761</v>
      </c>
      <c r="E152" s="131" t="s">
        <v>770</v>
      </c>
      <c r="F152" s="223" t="s">
        <v>617</v>
      </c>
      <c r="G152" s="132">
        <v>44986</v>
      </c>
      <c r="H152" s="106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</row>
    <row r="153" spans="1:253" ht="30" customHeight="1" x14ac:dyDescent="0.25">
      <c r="A153" s="154" t="s">
        <v>616</v>
      </c>
      <c r="B153" s="137">
        <v>42023</v>
      </c>
      <c r="C153" s="188">
        <v>45675</v>
      </c>
      <c r="D153" s="188" t="s">
        <v>761</v>
      </c>
      <c r="E153" s="131" t="s">
        <v>770</v>
      </c>
      <c r="F153" s="223" t="s">
        <v>617</v>
      </c>
      <c r="G153" s="132">
        <v>44986</v>
      </c>
      <c r="H153" s="106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</row>
    <row r="154" spans="1:253" ht="30" customHeight="1" x14ac:dyDescent="0.25">
      <c r="A154" s="154" t="s">
        <v>616</v>
      </c>
      <c r="B154" s="137">
        <v>42023</v>
      </c>
      <c r="C154" s="188">
        <v>45675</v>
      </c>
      <c r="D154" s="188" t="s">
        <v>761</v>
      </c>
      <c r="E154" s="131" t="s">
        <v>770</v>
      </c>
      <c r="F154" s="223" t="s">
        <v>617</v>
      </c>
      <c r="G154" s="132">
        <v>44986</v>
      </c>
      <c r="H154" s="106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</row>
    <row r="155" spans="1:253" ht="30" customHeight="1" x14ac:dyDescent="0.25">
      <c r="A155" s="154" t="s">
        <v>616</v>
      </c>
      <c r="B155" s="137">
        <v>42023</v>
      </c>
      <c r="C155" s="188">
        <v>45675</v>
      </c>
      <c r="D155" s="188" t="s">
        <v>761</v>
      </c>
      <c r="E155" s="131" t="s">
        <v>770</v>
      </c>
      <c r="F155" s="223" t="s">
        <v>617</v>
      </c>
      <c r="G155" s="132">
        <v>44986</v>
      </c>
      <c r="H155" s="106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</row>
    <row r="156" spans="1:253" ht="30" customHeight="1" x14ac:dyDescent="0.25">
      <c r="A156" s="154" t="s">
        <v>616</v>
      </c>
      <c r="B156" s="137">
        <v>42023</v>
      </c>
      <c r="C156" s="188">
        <v>45675</v>
      </c>
      <c r="D156" s="188" t="s">
        <v>761</v>
      </c>
      <c r="E156" s="131" t="s">
        <v>770</v>
      </c>
      <c r="F156" s="223" t="s">
        <v>617</v>
      </c>
      <c r="G156" s="132">
        <v>44986</v>
      </c>
      <c r="H156" s="106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</row>
    <row r="157" spans="1:253" ht="30" customHeight="1" x14ac:dyDescent="0.25">
      <c r="A157" s="154" t="s">
        <v>616</v>
      </c>
      <c r="B157" s="137">
        <v>42023</v>
      </c>
      <c r="C157" s="188">
        <v>45675</v>
      </c>
      <c r="D157" s="188" t="s">
        <v>761</v>
      </c>
      <c r="E157" s="131" t="s">
        <v>770</v>
      </c>
      <c r="F157" s="223" t="s">
        <v>617</v>
      </c>
      <c r="G157" s="132">
        <v>44986</v>
      </c>
      <c r="H157" s="106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</row>
    <row r="158" spans="1:253" ht="30" customHeight="1" x14ac:dyDescent="0.25">
      <c r="A158" s="154" t="s">
        <v>616</v>
      </c>
      <c r="B158" s="137">
        <v>42023</v>
      </c>
      <c r="C158" s="188">
        <v>45675</v>
      </c>
      <c r="D158" s="188" t="s">
        <v>761</v>
      </c>
      <c r="E158" s="131" t="s">
        <v>770</v>
      </c>
      <c r="F158" s="223" t="s">
        <v>617</v>
      </c>
      <c r="G158" s="132">
        <v>44986</v>
      </c>
      <c r="H158" s="106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</row>
    <row r="159" spans="1:253" ht="30" customHeight="1" x14ac:dyDescent="0.25">
      <c r="A159" s="154" t="s">
        <v>616</v>
      </c>
      <c r="B159" s="137">
        <v>42023</v>
      </c>
      <c r="C159" s="188">
        <v>45675</v>
      </c>
      <c r="D159" s="188" t="s">
        <v>761</v>
      </c>
      <c r="E159" s="131" t="s">
        <v>770</v>
      </c>
      <c r="F159" s="223" t="s">
        <v>617</v>
      </c>
      <c r="G159" s="132">
        <v>44986</v>
      </c>
      <c r="H159" s="106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</row>
    <row r="160" spans="1:253" ht="30" customHeight="1" x14ac:dyDescent="0.25">
      <c r="A160" s="154" t="s">
        <v>616</v>
      </c>
      <c r="B160" s="137">
        <v>42023</v>
      </c>
      <c r="C160" s="188">
        <v>45675</v>
      </c>
      <c r="D160" s="188" t="s">
        <v>761</v>
      </c>
      <c r="E160" s="131" t="s">
        <v>770</v>
      </c>
      <c r="F160" s="223" t="s">
        <v>617</v>
      </c>
      <c r="G160" s="132">
        <v>44986</v>
      </c>
      <c r="H160" s="106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</row>
    <row r="161" spans="1:253" ht="30" customHeight="1" x14ac:dyDescent="0.25">
      <c r="A161" s="154" t="s">
        <v>616</v>
      </c>
      <c r="B161" s="137">
        <v>42023</v>
      </c>
      <c r="C161" s="188">
        <v>45675</v>
      </c>
      <c r="D161" s="188" t="s">
        <v>761</v>
      </c>
      <c r="E161" s="131" t="s">
        <v>770</v>
      </c>
      <c r="F161" s="223" t="s">
        <v>617</v>
      </c>
      <c r="G161" s="132">
        <v>44986</v>
      </c>
      <c r="H161" s="106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</row>
    <row r="162" spans="1:253" ht="30" customHeight="1" x14ac:dyDescent="0.25">
      <c r="A162" s="154" t="s">
        <v>616</v>
      </c>
      <c r="B162" s="137">
        <v>42023</v>
      </c>
      <c r="C162" s="188">
        <v>45675</v>
      </c>
      <c r="D162" s="188" t="s">
        <v>761</v>
      </c>
      <c r="E162" s="131" t="s">
        <v>770</v>
      </c>
      <c r="F162" s="223" t="s">
        <v>617</v>
      </c>
      <c r="G162" s="132">
        <v>44986</v>
      </c>
      <c r="H162" s="106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</row>
    <row r="163" spans="1:253" ht="30" customHeight="1" x14ac:dyDescent="0.25">
      <c r="A163" s="154" t="s">
        <v>616</v>
      </c>
      <c r="B163" s="137">
        <v>42023</v>
      </c>
      <c r="C163" s="188">
        <v>45675</v>
      </c>
      <c r="D163" s="188" t="s">
        <v>761</v>
      </c>
      <c r="E163" s="131" t="s">
        <v>770</v>
      </c>
      <c r="F163" s="223" t="s">
        <v>617</v>
      </c>
      <c r="G163" s="132">
        <v>44986</v>
      </c>
      <c r="H163" s="106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</row>
    <row r="164" spans="1:253" ht="30" customHeight="1" x14ac:dyDescent="0.25">
      <c r="A164" s="154" t="s">
        <v>616</v>
      </c>
      <c r="B164" s="137">
        <v>42023</v>
      </c>
      <c r="C164" s="188">
        <v>45675</v>
      </c>
      <c r="D164" s="188" t="s">
        <v>761</v>
      </c>
      <c r="E164" s="131" t="s">
        <v>770</v>
      </c>
      <c r="F164" s="223" t="s">
        <v>617</v>
      </c>
      <c r="G164" s="132">
        <v>44986</v>
      </c>
      <c r="H164" s="106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</row>
    <row r="165" spans="1:253" ht="30" customHeight="1" x14ac:dyDescent="0.25">
      <c r="A165" s="154" t="s">
        <v>616</v>
      </c>
      <c r="B165" s="137">
        <v>42023</v>
      </c>
      <c r="C165" s="188">
        <v>45675</v>
      </c>
      <c r="D165" s="188" t="s">
        <v>761</v>
      </c>
      <c r="E165" s="131" t="s">
        <v>770</v>
      </c>
      <c r="F165" s="223" t="s">
        <v>617</v>
      </c>
      <c r="G165" s="132">
        <v>44986</v>
      </c>
      <c r="H165" s="106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</row>
    <row r="166" spans="1:253" ht="30" customHeight="1" x14ac:dyDescent="0.25">
      <c r="A166" s="154" t="s">
        <v>616</v>
      </c>
      <c r="B166" s="137">
        <v>42023</v>
      </c>
      <c r="C166" s="188">
        <v>45675</v>
      </c>
      <c r="D166" s="188" t="s">
        <v>761</v>
      </c>
      <c r="E166" s="131" t="s">
        <v>770</v>
      </c>
      <c r="F166" s="223" t="s">
        <v>617</v>
      </c>
      <c r="G166" s="132">
        <v>44986</v>
      </c>
      <c r="H166" s="106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</row>
    <row r="167" spans="1:253" ht="30" customHeight="1" x14ac:dyDescent="0.25">
      <c r="A167" s="154" t="s">
        <v>616</v>
      </c>
      <c r="B167" s="137">
        <v>42023</v>
      </c>
      <c r="C167" s="188">
        <v>45675</v>
      </c>
      <c r="D167" s="188" t="s">
        <v>761</v>
      </c>
      <c r="E167" s="131" t="s">
        <v>770</v>
      </c>
      <c r="F167" s="223" t="s">
        <v>617</v>
      </c>
      <c r="G167" s="132">
        <v>44986</v>
      </c>
      <c r="H167" s="106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</row>
    <row r="168" spans="1:253" ht="30" customHeight="1" x14ac:dyDescent="0.25">
      <c r="A168" s="154" t="s">
        <v>616</v>
      </c>
      <c r="B168" s="137">
        <v>42023</v>
      </c>
      <c r="C168" s="188">
        <v>45675</v>
      </c>
      <c r="D168" s="188" t="s">
        <v>761</v>
      </c>
      <c r="E168" s="131" t="s">
        <v>770</v>
      </c>
      <c r="F168" s="223" t="s">
        <v>617</v>
      </c>
      <c r="G168" s="132">
        <v>44986</v>
      </c>
      <c r="H168" s="106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</row>
    <row r="169" spans="1:253" ht="30" customHeight="1" x14ac:dyDescent="0.25">
      <c r="A169" s="154" t="s">
        <v>616</v>
      </c>
      <c r="B169" s="137">
        <v>42023</v>
      </c>
      <c r="C169" s="188">
        <v>45675</v>
      </c>
      <c r="D169" s="188" t="s">
        <v>761</v>
      </c>
      <c r="E169" s="131" t="s">
        <v>770</v>
      </c>
      <c r="F169" s="223" t="s">
        <v>617</v>
      </c>
      <c r="G169" s="132">
        <v>44986</v>
      </c>
      <c r="H169" s="106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</row>
    <row r="170" spans="1:253" ht="30" customHeight="1" x14ac:dyDescent="0.25">
      <c r="A170" s="154" t="s">
        <v>616</v>
      </c>
      <c r="B170" s="137">
        <v>42024</v>
      </c>
      <c r="C170" s="188">
        <v>45675</v>
      </c>
      <c r="D170" s="188" t="s">
        <v>761</v>
      </c>
      <c r="E170" s="131" t="s">
        <v>770</v>
      </c>
      <c r="F170" s="223" t="s">
        <v>617</v>
      </c>
      <c r="G170" s="132">
        <v>44986</v>
      </c>
      <c r="H170" s="106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</row>
    <row r="171" spans="1:253" ht="30" customHeight="1" x14ac:dyDescent="0.25">
      <c r="A171" s="154" t="s">
        <v>616</v>
      </c>
      <c r="B171" s="137">
        <v>42025</v>
      </c>
      <c r="C171" s="188">
        <v>45675</v>
      </c>
      <c r="D171" s="188" t="s">
        <v>761</v>
      </c>
      <c r="E171" s="131" t="s">
        <v>770</v>
      </c>
      <c r="F171" s="223" t="s">
        <v>617</v>
      </c>
      <c r="G171" s="132">
        <v>44986</v>
      </c>
      <c r="H171" s="106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</row>
    <row r="172" spans="1:253" ht="30" customHeight="1" x14ac:dyDescent="0.25">
      <c r="A172" s="154" t="s">
        <v>616</v>
      </c>
      <c r="B172" s="137">
        <v>42023</v>
      </c>
      <c r="C172" s="188">
        <v>45675</v>
      </c>
      <c r="D172" s="188" t="s">
        <v>761</v>
      </c>
      <c r="E172" s="131" t="s">
        <v>770</v>
      </c>
      <c r="F172" s="223" t="s">
        <v>617</v>
      </c>
      <c r="G172" s="132">
        <v>44986</v>
      </c>
      <c r="H172" s="106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</row>
    <row r="173" spans="1:253" ht="30" customHeight="1" x14ac:dyDescent="0.25">
      <c r="A173" s="154" t="s">
        <v>616</v>
      </c>
      <c r="B173" s="137">
        <v>42023</v>
      </c>
      <c r="C173" s="188">
        <v>45675</v>
      </c>
      <c r="D173" s="188" t="s">
        <v>761</v>
      </c>
      <c r="E173" s="131" t="s">
        <v>770</v>
      </c>
      <c r="F173" s="223" t="s">
        <v>617</v>
      </c>
      <c r="G173" s="132">
        <v>44986</v>
      </c>
      <c r="H173" s="106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</row>
    <row r="174" spans="1:253" ht="30" customHeight="1" x14ac:dyDescent="0.25">
      <c r="A174" s="154" t="s">
        <v>619</v>
      </c>
      <c r="B174" s="137">
        <v>45231</v>
      </c>
      <c r="C174" s="188">
        <v>45675</v>
      </c>
      <c r="D174" s="188" t="s">
        <v>761</v>
      </c>
      <c r="E174" s="131" t="s">
        <v>770</v>
      </c>
      <c r="F174" s="223" t="s">
        <v>620</v>
      </c>
      <c r="G174" s="132" t="s">
        <v>610</v>
      </c>
      <c r="H174" s="106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</row>
    <row r="175" spans="1:253" ht="30" customHeight="1" x14ac:dyDescent="0.25">
      <c r="A175" s="154" t="s">
        <v>621</v>
      </c>
      <c r="B175" s="272">
        <v>43922</v>
      </c>
      <c r="C175" s="188">
        <v>45323</v>
      </c>
      <c r="D175" s="188" t="s">
        <v>759</v>
      </c>
      <c r="E175" s="131" t="s">
        <v>770</v>
      </c>
      <c r="F175" s="223">
        <v>468000</v>
      </c>
      <c r="G175" s="132" t="s">
        <v>429</v>
      </c>
      <c r="H175" s="106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</row>
    <row r="176" spans="1:253" ht="30" customHeight="1" x14ac:dyDescent="0.25">
      <c r="A176" s="154" t="s">
        <v>622</v>
      </c>
      <c r="B176" s="272">
        <v>43191</v>
      </c>
      <c r="C176" s="188">
        <v>45016</v>
      </c>
      <c r="D176" s="188" t="s">
        <v>760</v>
      </c>
      <c r="E176" s="131" t="s">
        <v>770</v>
      </c>
      <c r="F176" s="223">
        <v>757620</v>
      </c>
      <c r="G176" s="132">
        <v>44866</v>
      </c>
      <c r="H176" s="106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</row>
    <row r="177" spans="1:253" ht="30" customHeight="1" x14ac:dyDescent="0.25">
      <c r="A177" s="154" t="s">
        <v>623</v>
      </c>
      <c r="B177" s="272">
        <v>43922</v>
      </c>
      <c r="C177" s="188">
        <v>45382</v>
      </c>
      <c r="D177" s="188" t="s">
        <v>759</v>
      </c>
      <c r="E177" s="131" t="s">
        <v>770</v>
      </c>
      <c r="F177" s="223">
        <v>1571468</v>
      </c>
      <c r="G177" s="132">
        <v>45017</v>
      </c>
      <c r="H177" s="106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</row>
    <row r="178" spans="1:253" ht="30" customHeight="1" x14ac:dyDescent="0.25">
      <c r="A178" s="154" t="s">
        <v>625</v>
      </c>
      <c r="B178" s="272">
        <v>43922</v>
      </c>
      <c r="C178" s="188">
        <v>45382</v>
      </c>
      <c r="D178" s="188" t="s">
        <v>759</v>
      </c>
      <c r="E178" s="131" t="s">
        <v>770</v>
      </c>
      <c r="F178" s="223">
        <v>8000000</v>
      </c>
      <c r="G178" s="132">
        <v>45017</v>
      </c>
      <c r="H178" s="106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</row>
    <row r="179" spans="1:253" ht="30" customHeight="1" x14ac:dyDescent="0.25">
      <c r="A179" s="154" t="s">
        <v>627</v>
      </c>
      <c r="B179" s="271">
        <v>43003</v>
      </c>
      <c r="C179" s="188">
        <v>45107</v>
      </c>
      <c r="D179" s="188" t="s">
        <v>759</v>
      </c>
      <c r="E179" s="131" t="s">
        <v>770</v>
      </c>
      <c r="F179" s="223">
        <v>12720000</v>
      </c>
      <c r="G179" s="152" t="s">
        <v>610</v>
      </c>
      <c r="H179" s="106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</row>
    <row r="180" spans="1:253" ht="30" customHeight="1" x14ac:dyDescent="0.25">
      <c r="A180" s="154" t="s">
        <v>629</v>
      </c>
      <c r="B180" s="272">
        <v>42917</v>
      </c>
      <c r="C180" s="188">
        <v>45473</v>
      </c>
      <c r="D180" s="188" t="s">
        <v>761</v>
      </c>
      <c r="E180" s="131" t="s">
        <v>770</v>
      </c>
      <c r="F180" s="223">
        <v>16100000</v>
      </c>
      <c r="G180" s="152" t="s">
        <v>610</v>
      </c>
      <c r="H180" s="106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</row>
    <row r="181" spans="1:253" ht="30" customHeight="1" x14ac:dyDescent="0.25">
      <c r="A181" s="154" t="s">
        <v>630</v>
      </c>
      <c r="B181" s="272">
        <v>42917</v>
      </c>
      <c r="C181" s="188">
        <v>45473</v>
      </c>
      <c r="D181" s="188" t="s">
        <v>761</v>
      </c>
      <c r="E181" s="131" t="s">
        <v>770</v>
      </c>
      <c r="F181" s="223">
        <v>6160000</v>
      </c>
      <c r="G181" s="152" t="s">
        <v>610</v>
      </c>
      <c r="H181" s="106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</row>
    <row r="182" spans="1:253" ht="30" customHeight="1" x14ac:dyDescent="0.25">
      <c r="A182" s="154" t="s">
        <v>631</v>
      </c>
      <c r="B182" s="272">
        <v>43922</v>
      </c>
      <c r="C182" s="188">
        <v>45747</v>
      </c>
      <c r="D182" s="188" t="s">
        <v>761</v>
      </c>
      <c r="E182" s="131" t="s">
        <v>770</v>
      </c>
      <c r="F182" s="223">
        <v>7755975</v>
      </c>
      <c r="G182" s="132">
        <v>45383</v>
      </c>
      <c r="H182" s="106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</row>
    <row r="183" spans="1:253" ht="30" customHeight="1" x14ac:dyDescent="0.25">
      <c r="A183" s="154" t="s">
        <v>633</v>
      </c>
      <c r="B183" s="271">
        <v>42644</v>
      </c>
      <c r="C183" s="188">
        <v>45199</v>
      </c>
      <c r="D183" s="188" t="s">
        <v>759</v>
      </c>
      <c r="E183" s="131" t="s">
        <v>770</v>
      </c>
      <c r="F183" s="223">
        <v>2507070</v>
      </c>
      <c r="G183" s="132">
        <v>44927</v>
      </c>
      <c r="H183" s="106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</row>
    <row r="184" spans="1:253" ht="30" customHeight="1" x14ac:dyDescent="0.25">
      <c r="A184" s="154" t="s">
        <v>635</v>
      </c>
      <c r="B184" s="271">
        <v>42095</v>
      </c>
      <c r="C184" s="188">
        <v>45199</v>
      </c>
      <c r="D184" s="188" t="s">
        <v>759</v>
      </c>
      <c r="E184" s="131" t="s">
        <v>770</v>
      </c>
      <c r="F184" s="223">
        <v>2740908.94</v>
      </c>
      <c r="G184" s="132">
        <v>44927</v>
      </c>
      <c r="H184" s="106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</row>
    <row r="185" spans="1:253" ht="30" customHeight="1" x14ac:dyDescent="0.25">
      <c r="A185" s="154" t="s">
        <v>636</v>
      </c>
      <c r="B185" s="271">
        <v>42644</v>
      </c>
      <c r="C185" s="188">
        <v>45199</v>
      </c>
      <c r="D185" s="188" t="s">
        <v>759</v>
      </c>
      <c r="E185" s="131" t="s">
        <v>770</v>
      </c>
      <c r="F185" s="223">
        <v>2320010.4</v>
      </c>
      <c r="G185" s="132">
        <v>44927</v>
      </c>
      <c r="H185" s="106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</row>
    <row r="186" spans="1:253" ht="30" customHeight="1" x14ac:dyDescent="0.25">
      <c r="A186" s="154" t="s">
        <v>637</v>
      </c>
      <c r="B186" s="272">
        <v>42917</v>
      </c>
      <c r="C186" s="188">
        <v>46203</v>
      </c>
      <c r="D186" s="188" t="s">
        <v>763</v>
      </c>
      <c r="E186" s="131" t="s">
        <v>770</v>
      </c>
      <c r="F186" s="223">
        <v>8570000</v>
      </c>
      <c r="G186" s="152" t="s">
        <v>429</v>
      </c>
      <c r="H186" s="106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</row>
    <row r="187" spans="1:253" ht="30" customHeight="1" x14ac:dyDescent="0.25">
      <c r="A187" s="154" t="s">
        <v>638</v>
      </c>
      <c r="B187" s="271">
        <v>43191</v>
      </c>
      <c r="C187" s="188">
        <v>45199</v>
      </c>
      <c r="D187" s="188" t="s">
        <v>759</v>
      </c>
      <c r="E187" s="131" t="s">
        <v>770</v>
      </c>
      <c r="F187" s="223">
        <v>2100000</v>
      </c>
      <c r="G187" s="132">
        <v>44958</v>
      </c>
      <c r="H187" s="106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</row>
    <row r="188" spans="1:253" ht="30" customHeight="1" x14ac:dyDescent="0.25">
      <c r="A188" s="154" t="s">
        <v>639</v>
      </c>
      <c r="B188" s="271">
        <v>43556</v>
      </c>
      <c r="C188" s="188">
        <v>45016</v>
      </c>
      <c r="D188" s="188" t="s">
        <v>760</v>
      </c>
      <c r="E188" s="131" t="s">
        <v>770</v>
      </c>
      <c r="F188" s="223">
        <v>180000</v>
      </c>
      <c r="G188" s="132">
        <v>44593</v>
      </c>
      <c r="H188" s="106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</row>
    <row r="189" spans="1:253" ht="30" customHeight="1" x14ac:dyDescent="0.25">
      <c r="A189" s="154" t="s">
        <v>641</v>
      </c>
      <c r="B189" s="271">
        <v>42461</v>
      </c>
      <c r="C189" s="188">
        <v>45382</v>
      </c>
      <c r="D189" s="188" t="s">
        <v>759</v>
      </c>
      <c r="E189" s="131" t="s">
        <v>770</v>
      </c>
      <c r="F189" s="223">
        <v>919308</v>
      </c>
      <c r="G189" s="132">
        <v>45078</v>
      </c>
      <c r="H189" s="106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</row>
    <row r="190" spans="1:253" ht="30" customHeight="1" x14ac:dyDescent="0.25">
      <c r="A190" s="154" t="s">
        <v>643</v>
      </c>
      <c r="B190" s="271">
        <v>44287</v>
      </c>
      <c r="C190" s="188">
        <v>45382</v>
      </c>
      <c r="D190" s="188" t="s">
        <v>759</v>
      </c>
      <c r="E190" s="131" t="s">
        <v>770</v>
      </c>
      <c r="F190" s="223" t="s">
        <v>429</v>
      </c>
      <c r="G190" s="152" t="s">
        <v>429</v>
      </c>
      <c r="H190" s="106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</row>
    <row r="191" spans="1:253" ht="30" customHeight="1" x14ac:dyDescent="0.25">
      <c r="A191" s="154" t="s">
        <v>644</v>
      </c>
      <c r="B191" s="272">
        <v>44378</v>
      </c>
      <c r="C191" s="188" t="s">
        <v>646</v>
      </c>
      <c r="D191" s="188" t="s">
        <v>764</v>
      </c>
      <c r="E191" s="131" t="s">
        <v>770</v>
      </c>
      <c r="F191" s="223">
        <v>32400000</v>
      </c>
      <c r="G191" s="132">
        <v>45444</v>
      </c>
      <c r="H191" s="106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</row>
    <row r="192" spans="1:253" ht="30" customHeight="1" x14ac:dyDescent="0.25">
      <c r="A192" s="154" t="s">
        <v>648</v>
      </c>
      <c r="B192" s="271">
        <v>42766</v>
      </c>
      <c r="C192" s="188">
        <v>44196</v>
      </c>
      <c r="D192" s="188" t="s">
        <v>765</v>
      </c>
      <c r="E192" s="131" t="s">
        <v>769</v>
      </c>
      <c r="F192" s="223">
        <v>1800000</v>
      </c>
      <c r="G192" s="152" t="s">
        <v>429</v>
      </c>
      <c r="H192" s="106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</row>
    <row r="193" spans="1:253" ht="30" customHeight="1" x14ac:dyDescent="0.25">
      <c r="A193" s="154" t="s">
        <v>650</v>
      </c>
      <c r="B193" s="271">
        <v>43556</v>
      </c>
      <c r="C193" s="188">
        <v>45382</v>
      </c>
      <c r="D193" s="188" t="s">
        <v>759</v>
      </c>
      <c r="E193" s="131" t="s">
        <v>770</v>
      </c>
      <c r="F193" s="223">
        <v>300000</v>
      </c>
      <c r="G193" s="132">
        <v>45078</v>
      </c>
      <c r="H193" s="106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</row>
    <row r="194" spans="1:253" ht="30" customHeight="1" x14ac:dyDescent="0.25">
      <c r="A194" s="154" t="s">
        <v>652</v>
      </c>
      <c r="B194" s="271">
        <v>44562</v>
      </c>
      <c r="C194" s="188">
        <v>45657</v>
      </c>
      <c r="D194" s="188" t="s">
        <v>761</v>
      </c>
      <c r="E194" s="131" t="s">
        <v>770</v>
      </c>
      <c r="F194" s="223">
        <v>160000</v>
      </c>
      <c r="G194" s="132">
        <v>45292</v>
      </c>
      <c r="H194" s="106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</row>
    <row r="195" spans="1:253" ht="30" customHeight="1" x14ac:dyDescent="0.25">
      <c r="A195" s="154" t="s">
        <v>654</v>
      </c>
      <c r="B195" s="271">
        <v>44562</v>
      </c>
      <c r="C195" s="188">
        <v>45657</v>
      </c>
      <c r="D195" s="188" t="s">
        <v>761</v>
      </c>
      <c r="E195" s="131" t="s">
        <v>770</v>
      </c>
      <c r="F195" s="223">
        <v>300000</v>
      </c>
      <c r="G195" s="132">
        <v>45292</v>
      </c>
      <c r="H195" s="106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</row>
    <row r="196" spans="1:253" ht="30" customHeight="1" x14ac:dyDescent="0.25">
      <c r="A196" s="154" t="s">
        <v>654</v>
      </c>
      <c r="B196" s="271">
        <v>44562</v>
      </c>
      <c r="C196" s="188">
        <v>45657</v>
      </c>
      <c r="D196" s="188" t="s">
        <v>761</v>
      </c>
      <c r="E196" s="131" t="s">
        <v>770</v>
      </c>
      <c r="F196" s="223">
        <v>304000</v>
      </c>
      <c r="G196" s="132">
        <v>45292</v>
      </c>
      <c r="H196" s="106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</row>
    <row r="197" spans="1:253" ht="30" customHeight="1" x14ac:dyDescent="0.25">
      <c r="A197" s="154" t="s">
        <v>655</v>
      </c>
      <c r="B197" s="271">
        <v>43009</v>
      </c>
      <c r="C197" s="188">
        <v>45138</v>
      </c>
      <c r="D197" s="188" t="s">
        <v>759</v>
      </c>
      <c r="E197" s="131" t="s">
        <v>770</v>
      </c>
      <c r="F197" s="223">
        <v>260000</v>
      </c>
      <c r="G197" s="132">
        <v>44927</v>
      </c>
      <c r="H197" s="106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</row>
    <row r="198" spans="1:253" ht="30" customHeight="1" x14ac:dyDescent="0.25">
      <c r="A198" s="154" t="s">
        <v>657</v>
      </c>
      <c r="B198" s="271">
        <v>43102</v>
      </c>
      <c r="C198" s="188">
        <v>45658</v>
      </c>
      <c r="D198" s="188" t="s">
        <v>761</v>
      </c>
      <c r="E198" s="131" t="s">
        <v>770</v>
      </c>
      <c r="F198" s="223">
        <v>5870020</v>
      </c>
      <c r="G198" s="132">
        <v>44866</v>
      </c>
      <c r="H198" s="106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</row>
    <row r="199" spans="1:253" ht="30" customHeight="1" x14ac:dyDescent="0.25">
      <c r="A199" s="154" t="s">
        <v>659</v>
      </c>
      <c r="B199" s="271">
        <v>43556</v>
      </c>
      <c r="C199" s="188">
        <v>45016</v>
      </c>
      <c r="D199" s="188" t="s">
        <v>760</v>
      </c>
      <c r="E199" s="131" t="s">
        <v>770</v>
      </c>
      <c r="F199" s="223">
        <v>8033648</v>
      </c>
      <c r="G199" s="132">
        <v>45047</v>
      </c>
      <c r="H199" s="106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</row>
    <row r="200" spans="1:253" ht="30" customHeight="1" x14ac:dyDescent="0.25">
      <c r="A200" s="154" t="s">
        <v>661</v>
      </c>
      <c r="B200" s="271">
        <v>43556</v>
      </c>
      <c r="C200" s="188">
        <v>45016</v>
      </c>
      <c r="D200" s="188" t="s">
        <v>760</v>
      </c>
      <c r="E200" s="131" t="s">
        <v>770</v>
      </c>
      <c r="F200" s="223">
        <v>2628000</v>
      </c>
      <c r="G200" s="132">
        <v>45047</v>
      </c>
      <c r="H200" s="106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</row>
    <row r="201" spans="1:253" ht="30" customHeight="1" x14ac:dyDescent="0.25">
      <c r="A201" s="154" t="s">
        <v>663</v>
      </c>
      <c r="B201" s="271">
        <v>43556</v>
      </c>
      <c r="C201" s="188">
        <v>45016</v>
      </c>
      <c r="D201" s="188" t="s">
        <v>760</v>
      </c>
      <c r="E201" s="131" t="s">
        <v>770</v>
      </c>
      <c r="F201" s="223">
        <v>408000</v>
      </c>
      <c r="G201" s="132">
        <v>45047</v>
      </c>
      <c r="H201" s="106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</row>
    <row r="202" spans="1:253" ht="30" customHeight="1" x14ac:dyDescent="0.25">
      <c r="A202" s="154" t="s">
        <v>664</v>
      </c>
      <c r="B202" s="271">
        <v>43556</v>
      </c>
      <c r="C202" s="188">
        <v>45260</v>
      </c>
      <c r="D202" s="188" t="s">
        <v>759</v>
      </c>
      <c r="E202" s="131" t="s">
        <v>770</v>
      </c>
      <c r="F202" s="223">
        <v>1390052</v>
      </c>
      <c r="G202" s="132">
        <v>45047</v>
      </c>
      <c r="H202" s="106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</row>
    <row r="203" spans="1:253" ht="30" customHeight="1" x14ac:dyDescent="0.25">
      <c r="A203" s="154" t="s">
        <v>666</v>
      </c>
      <c r="B203" s="271">
        <v>42826</v>
      </c>
      <c r="C203" s="188">
        <v>45016</v>
      </c>
      <c r="D203" s="188" t="s">
        <v>760</v>
      </c>
      <c r="E203" s="131" t="s">
        <v>770</v>
      </c>
      <c r="F203" s="223">
        <v>425682</v>
      </c>
      <c r="G203" s="132">
        <v>44866</v>
      </c>
      <c r="H203" s="106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</row>
    <row r="204" spans="1:253" ht="30" customHeight="1" x14ac:dyDescent="0.25">
      <c r="A204" s="154" t="s">
        <v>667</v>
      </c>
      <c r="B204" s="271">
        <v>42826</v>
      </c>
      <c r="C204" s="188">
        <v>45016</v>
      </c>
      <c r="D204" s="188" t="s">
        <v>760</v>
      </c>
      <c r="E204" s="131" t="s">
        <v>770</v>
      </c>
      <c r="F204" s="223">
        <v>3496710</v>
      </c>
      <c r="G204" s="132">
        <v>44835</v>
      </c>
      <c r="H204" s="106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</row>
    <row r="205" spans="1:253" ht="30" customHeight="1" x14ac:dyDescent="0.25">
      <c r="A205" s="154" t="s">
        <v>668</v>
      </c>
      <c r="B205" s="271">
        <v>43556</v>
      </c>
      <c r="C205" s="188">
        <v>45016</v>
      </c>
      <c r="D205" s="188" t="s">
        <v>760</v>
      </c>
      <c r="E205" s="131" t="s">
        <v>770</v>
      </c>
      <c r="F205" s="223">
        <v>736640</v>
      </c>
      <c r="G205" s="132">
        <v>44866</v>
      </c>
      <c r="H205" s="106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</row>
    <row r="206" spans="1:253" ht="30" customHeight="1" x14ac:dyDescent="0.25">
      <c r="A206" s="154" t="s">
        <v>669</v>
      </c>
      <c r="B206" s="271">
        <v>43556</v>
      </c>
      <c r="C206" s="188">
        <v>45016</v>
      </c>
      <c r="D206" s="188" t="s">
        <v>760</v>
      </c>
      <c r="E206" s="131" t="s">
        <v>770</v>
      </c>
      <c r="F206" s="223">
        <v>120000</v>
      </c>
      <c r="G206" s="132">
        <v>44835</v>
      </c>
      <c r="H206" s="106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</row>
    <row r="207" spans="1:253" ht="30" customHeight="1" x14ac:dyDescent="0.25">
      <c r="A207" s="154" t="s">
        <v>670</v>
      </c>
      <c r="B207" s="271">
        <v>43191</v>
      </c>
      <c r="C207" s="188">
        <v>45260</v>
      </c>
      <c r="D207" s="188" t="s">
        <v>759</v>
      </c>
      <c r="E207" s="131" t="s">
        <v>770</v>
      </c>
      <c r="F207" s="223">
        <v>4291155</v>
      </c>
      <c r="G207" s="132" t="s">
        <v>429</v>
      </c>
      <c r="H207" s="106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</row>
    <row r="208" spans="1:253" ht="30" customHeight="1" x14ac:dyDescent="0.25">
      <c r="A208" s="154" t="s">
        <v>671</v>
      </c>
      <c r="B208" s="271">
        <v>43191</v>
      </c>
      <c r="C208" s="188">
        <v>45016</v>
      </c>
      <c r="D208" s="188" t="s">
        <v>760</v>
      </c>
      <c r="E208" s="131" t="s">
        <v>770</v>
      </c>
      <c r="F208" s="223">
        <v>1513200</v>
      </c>
      <c r="G208" s="132">
        <v>44835</v>
      </c>
      <c r="H208" s="106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</row>
    <row r="209" spans="1:253" ht="30" customHeight="1" x14ac:dyDescent="0.25">
      <c r="A209" s="154" t="s">
        <v>672</v>
      </c>
      <c r="B209" s="271">
        <v>43191</v>
      </c>
      <c r="C209" s="188">
        <v>45016</v>
      </c>
      <c r="D209" s="188" t="s">
        <v>760</v>
      </c>
      <c r="E209" s="131" t="s">
        <v>770</v>
      </c>
      <c r="F209" s="223">
        <v>353170</v>
      </c>
      <c r="G209" s="132">
        <v>44835</v>
      </c>
      <c r="H209" s="106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</row>
    <row r="210" spans="1:253" ht="30" customHeight="1" x14ac:dyDescent="0.25">
      <c r="A210" s="154" t="s">
        <v>673</v>
      </c>
      <c r="B210" s="271">
        <v>43466</v>
      </c>
      <c r="C210" s="188">
        <v>45291</v>
      </c>
      <c r="D210" s="188" t="s">
        <v>759</v>
      </c>
      <c r="E210" s="131" t="s">
        <v>770</v>
      </c>
      <c r="F210" s="223">
        <v>231808</v>
      </c>
      <c r="G210" s="132">
        <v>44866</v>
      </c>
      <c r="H210" s="106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</row>
    <row r="211" spans="1:253" ht="30" customHeight="1" x14ac:dyDescent="0.25">
      <c r="A211" s="154" t="s">
        <v>675</v>
      </c>
      <c r="B211" s="271">
        <v>42826</v>
      </c>
      <c r="C211" s="188">
        <v>45016</v>
      </c>
      <c r="D211" s="188" t="s">
        <v>760</v>
      </c>
      <c r="E211" s="131" t="s">
        <v>770</v>
      </c>
      <c r="F211" s="223">
        <v>21192000</v>
      </c>
      <c r="G211" s="152" t="s">
        <v>429</v>
      </c>
      <c r="H211" s="106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</row>
    <row r="212" spans="1:253" ht="30" customHeight="1" x14ac:dyDescent="0.25">
      <c r="A212" s="154" t="s">
        <v>677</v>
      </c>
      <c r="B212" s="271">
        <v>44805</v>
      </c>
      <c r="C212" s="188">
        <v>46630</v>
      </c>
      <c r="D212" s="188" t="s">
        <v>762</v>
      </c>
      <c r="E212" s="131" t="s">
        <v>770</v>
      </c>
      <c r="F212" s="223">
        <v>3283167</v>
      </c>
      <c r="G212" s="132">
        <v>46023</v>
      </c>
      <c r="H212" s="106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</row>
    <row r="213" spans="1:253" ht="30" customHeight="1" x14ac:dyDescent="0.25">
      <c r="A213" s="154" t="s">
        <v>678</v>
      </c>
      <c r="B213" s="271">
        <v>44805</v>
      </c>
      <c r="C213" s="188">
        <v>46630</v>
      </c>
      <c r="D213" s="188" t="s">
        <v>762</v>
      </c>
      <c r="E213" s="131" t="s">
        <v>770</v>
      </c>
      <c r="F213" s="223">
        <v>540999</v>
      </c>
      <c r="G213" s="132">
        <v>46024</v>
      </c>
      <c r="H213" s="106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</row>
    <row r="214" spans="1:253" ht="30" customHeight="1" x14ac:dyDescent="0.25">
      <c r="A214" s="154" t="s">
        <v>679</v>
      </c>
      <c r="B214" s="271">
        <v>44805</v>
      </c>
      <c r="C214" s="188">
        <v>46630</v>
      </c>
      <c r="D214" s="188" t="s">
        <v>762</v>
      </c>
      <c r="E214" s="131" t="s">
        <v>770</v>
      </c>
      <c r="F214" s="223">
        <v>310395</v>
      </c>
      <c r="G214" s="132">
        <v>46025</v>
      </c>
      <c r="H214" s="106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</row>
    <row r="215" spans="1:253" ht="30" customHeight="1" x14ac:dyDescent="0.25">
      <c r="A215" s="154" t="s">
        <v>680</v>
      </c>
      <c r="B215" s="271">
        <v>44835</v>
      </c>
      <c r="C215" s="188">
        <v>46660</v>
      </c>
      <c r="D215" s="188" t="s">
        <v>762</v>
      </c>
      <c r="E215" s="131" t="s">
        <v>770</v>
      </c>
      <c r="F215" s="223">
        <v>484220</v>
      </c>
      <c r="G215" s="132">
        <v>46026</v>
      </c>
      <c r="H215" s="106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</row>
    <row r="216" spans="1:253" ht="30" customHeight="1" x14ac:dyDescent="0.25">
      <c r="A216" s="154" t="s">
        <v>681</v>
      </c>
      <c r="B216" s="271">
        <v>44835</v>
      </c>
      <c r="C216" s="188">
        <v>46660</v>
      </c>
      <c r="D216" s="188" t="s">
        <v>762</v>
      </c>
      <c r="E216" s="131" t="s">
        <v>770</v>
      </c>
      <c r="F216" s="223">
        <v>2777700</v>
      </c>
      <c r="G216" s="132">
        <v>46027</v>
      </c>
      <c r="H216" s="106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</row>
    <row r="217" spans="1:253" ht="30" customHeight="1" x14ac:dyDescent="0.25">
      <c r="A217" s="154" t="s">
        <v>682</v>
      </c>
      <c r="B217" s="271">
        <v>44835</v>
      </c>
      <c r="C217" s="188">
        <v>46660</v>
      </c>
      <c r="D217" s="188" t="s">
        <v>762</v>
      </c>
      <c r="E217" s="131" t="s">
        <v>770</v>
      </c>
      <c r="F217" s="223">
        <v>2204910</v>
      </c>
      <c r="G217" s="132">
        <v>46028</v>
      </c>
      <c r="H217" s="106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</row>
    <row r="218" spans="1:253" ht="30" customHeight="1" x14ac:dyDescent="0.25">
      <c r="A218" s="154" t="s">
        <v>683</v>
      </c>
      <c r="B218" s="271">
        <v>44835</v>
      </c>
      <c r="C218" s="188">
        <v>46660</v>
      </c>
      <c r="D218" s="188" t="s">
        <v>762</v>
      </c>
      <c r="E218" s="131" t="s">
        <v>770</v>
      </c>
      <c r="F218" s="223">
        <v>993515</v>
      </c>
      <c r="G218" s="132">
        <v>46029</v>
      </c>
      <c r="H218" s="106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</row>
    <row r="219" spans="1:253" ht="30" customHeight="1" x14ac:dyDescent="0.25">
      <c r="A219" s="154" t="s">
        <v>684</v>
      </c>
      <c r="B219" s="271">
        <v>43709</v>
      </c>
      <c r="C219" s="188">
        <v>45169</v>
      </c>
      <c r="D219" s="188" t="s">
        <v>759</v>
      </c>
      <c r="E219" s="131" t="s">
        <v>770</v>
      </c>
      <c r="F219" s="223">
        <v>700000</v>
      </c>
      <c r="G219" s="132">
        <v>44986</v>
      </c>
      <c r="H219" s="106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</row>
    <row r="220" spans="1:253" ht="30" customHeight="1" x14ac:dyDescent="0.25">
      <c r="A220" s="154" t="s">
        <v>686</v>
      </c>
      <c r="B220" s="271">
        <v>44531</v>
      </c>
      <c r="C220" s="188" t="s">
        <v>687</v>
      </c>
      <c r="D220" s="188" t="s">
        <v>759</v>
      </c>
      <c r="E220" s="131" t="s">
        <v>770</v>
      </c>
      <c r="F220" s="223">
        <v>441336</v>
      </c>
      <c r="G220" s="132">
        <v>44866</v>
      </c>
      <c r="H220" s="106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</row>
    <row r="221" spans="1:253" ht="30" customHeight="1" x14ac:dyDescent="0.25">
      <c r="A221" s="154" t="s">
        <v>688</v>
      </c>
      <c r="B221" s="271">
        <v>43556</v>
      </c>
      <c r="C221" s="188">
        <v>45016</v>
      </c>
      <c r="D221" s="188" t="s">
        <v>760</v>
      </c>
      <c r="E221" s="131" t="s">
        <v>770</v>
      </c>
      <c r="F221" s="223">
        <v>2800000</v>
      </c>
      <c r="G221" s="132">
        <v>44866</v>
      </c>
      <c r="H221" s="106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</row>
    <row r="222" spans="1:253" ht="30" customHeight="1" x14ac:dyDescent="0.25">
      <c r="A222" s="154" t="s">
        <v>690</v>
      </c>
      <c r="B222" s="271">
        <v>44197</v>
      </c>
      <c r="C222" s="188">
        <v>45291</v>
      </c>
      <c r="D222" s="188" t="s">
        <v>759</v>
      </c>
      <c r="E222" s="131" t="s">
        <v>770</v>
      </c>
      <c r="F222" s="235" t="s">
        <v>691</v>
      </c>
      <c r="G222" s="132">
        <v>45017</v>
      </c>
      <c r="H222" s="106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</row>
    <row r="223" spans="1:253" ht="30" customHeight="1" x14ac:dyDescent="0.25">
      <c r="A223" s="154" t="s">
        <v>690</v>
      </c>
      <c r="B223" s="271">
        <v>44197</v>
      </c>
      <c r="C223" s="188">
        <v>45291</v>
      </c>
      <c r="D223" s="188" t="s">
        <v>759</v>
      </c>
      <c r="E223" s="131" t="s">
        <v>770</v>
      </c>
      <c r="F223" s="235" t="s">
        <v>691</v>
      </c>
      <c r="G223" s="132">
        <v>45017</v>
      </c>
      <c r="H223" s="106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</row>
    <row r="224" spans="1:253" ht="30" customHeight="1" x14ac:dyDescent="0.25">
      <c r="A224" s="154" t="s">
        <v>690</v>
      </c>
      <c r="B224" s="271">
        <v>44197</v>
      </c>
      <c r="C224" s="188">
        <v>45291</v>
      </c>
      <c r="D224" s="188" t="s">
        <v>759</v>
      </c>
      <c r="E224" s="131" t="s">
        <v>770</v>
      </c>
      <c r="F224" s="235" t="s">
        <v>691</v>
      </c>
      <c r="G224" s="132">
        <v>45017</v>
      </c>
      <c r="H224" s="106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</row>
    <row r="225" spans="1:253" ht="30" customHeight="1" x14ac:dyDescent="0.25">
      <c r="A225" s="154" t="s">
        <v>690</v>
      </c>
      <c r="B225" s="271">
        <v>44197</v>
      </c>
      <c r="C225" s="188">
        <v>45291</v>
      </c>
      <c r="D225" s="188" t="s">
        <v>759</v>
      </c>
      <c r="E225" s="131" t="s">
        <v>770</v>
      </c>
      <c r="F225" s="235" t="s">
        <v>691</v>
      </c>
      <c r="G225" s="132">
        <v>45017</v>
      </c>
      <c r="H225" s="106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</row>
    <row r="226" spans="1:253" ht="30" customHeight="1" x14ac:dyDescent="0.25">
      <c r="A226" s="154" t="s">
        <v>690</v>
      </c>
      <c r="B226" s="271">
        <v>44197</v>
      </c>
      <c r="C226" s="188">
        <v>45291</v>
      </c>
      <c r="D226" s="188" t="s">
        <v>759</v>
      </c>
      <c r="E226" s="131" t="s">
        <v>770</v>
      </c>
      <c r="F226" s="235" t="s">
        <v>691</v>
      </c>
      <c r="G226" s="132">
        <v>45017</v>
      </c>
      <c r="H226" s="106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</row>
    <row r="227" spans="1:253" ht="30" customHeight="1" x14ac:dyDescent="0.25">
      <c r="A227" s="154" t="s">
        <v>690</v>
      </c>
      <c r="B227" s="271">
        <v>44197</v>
      </c>
      <c r="C227" s="188">
        <v>45291</v>
      </c>
      <c r="D227" s="188" t="s">
        <v>759</v>
      </c>
      <c r="E227" s="131" t="s">
        <v>770</v>
      </c>
      <c r="F227" s="235" t="s">
        <v>691</v>
      </c>
      <c r="G227" s="132">
        <v>45017</v>
      </c>
      <c r="H227" s="106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</row>
    <row r="228" spans="1:253" ht="30" customHeight="1" x14ac:dyDescent="0.25">
      <c r="A228" s="154" t="s">
        <v>690</v>
      </c>
      <c r="B228" s="271">
        <v>44197</v>
      </c>
      <c r="C228" s="188">
        <v>45291</v>
      </c>
      <c r="D228" s="188" t="s">
        <v>759</v>
      </c>
      <c r="E228" s="131" t="s">
        <v>770</v>
      </c>
      <c r="F228" s="235" t="s">
        <v>691</v>
      </c>
      <c r="G228" s="132">
        <v>45017</v>
      </c>
      <c r="H228" s="106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</row>
    <row r="229" spans="1:253" ht="30" customHeight="1" x14ac:dyDescent="0.25">
      <c r="A229" s="154" t="s">
        <v>694</v>
      </c>
      <c r="B229" s="272">
        <v>42023</v>
      </c>
      <c r="C229" s="188">
        <v>45675</v>
      </c>
      <c r="D229" s="188" t="s">
        <v>761</v>
      </c>
      <c r="E229" s="131" t="s">
        <v>770</v>
      </c>
      <c r="F229" s="223">
        <v>1600000</v>
      </c>
      <c r="G229" s="132">
        <v>45017</v>
      </c>
      <c r="H229" s="106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</row>
    <row r="230" spans="1:253" ht="30" customHeight="1" x14ac:dyDescent="0.25">
      <c r="A230" s="154" t="s">
        <v>690</v>
      </c>
      <c r="B230" s="271">
        <v>44348</v>
      </c>
      <c r="C230" s="188">
        <v>45443</v>
      </c>
      <c r="D230" s="188" t="s">
        <v>761</v>
      </c>
      <c r="E230" s="131" t="s">
        <v>770</v>
      </c>
      <c r="F230" s="235" t="s">
        <v>691</v>
      </c>
      <c r="G230" s="132">
        <v>45017</v>
      </c>
      <c r="H230" s="106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</row>
    <row r="231" spans="1:253" ht="30" customHeight="1" x14ac:dyDescent="0.25">
      <c r="A231" s="154" t="s">
        <v>696</v>
      </c>
      <c r="B231" s="272">
        <v>44408</v>
      </c>
      <c r="C231" s="188">
        <v>45868</v>
      </c>
      <c r="D231" s="188" t="s">
        <v>764</v>
      </c>
      <c r="E231" s="131" t="s">
        <v>770</v>
      </c>
      <c r="F231" s="223">
        <v>18000000</v>
      </c>
      <c r="G231" s="132">
        <v>44866</v>
      </c>
      <c r="H231" s="106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</row>
    <row r="232" spans="1:253" ht="30" customHeight="1" x14ac:dyDescent="0.25">
      <c r="A232" s="154" t="s">
        <v>698</v>
      </c>
      <c r="B232" s="272">
        <v>44409</v>
      </c>
      <c r="C232" s="188">
        <v>46234</v>
      </c>
      <c r="D232" s="188" t="s">
        <v>763</v>
      </c>
      <c r="E232" s="131" t="s">
        <v>770</v>
      </c>
      <c r="F232" s="223">
        <v>329415</v>
      </c>
      <c r="G232" s="132">
        <v>46023</v>
      </c>
      <c r="H232" s="106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</row>
    <row r="233" spans="1:253" ht="30" customHeight="1" x14ac:dyDescent="0.25">
      <c r="A233" s="154" t="s">
        <v>690</v>
      </c>
      <c r="B233" s="272">
        <v>44197</v>
      </c>
      <c r="C233" s="188">
        <v>45291</v>
      </c>
      <c r="D233" s="188" t="s">
        <v>759</v>
      </c>
      <c r="E233" s="131" t="s">
        <v>770</v>
      </c>
      <c r="F233" s="235" t="s">
        <v>691</v>
      </c>
      <c r="G233" s="132">
        <v>45017</v>
      </c>
      <c r="H233" s="106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</row>
    <row r="234" spans="1:253" ht="30" customHeight="1" x14ac:dyDescent="0.25">
      <c r="A234" s="154" t="s">
        <v>701</v>
      </c>
      <c r="B234" s="272">
        <v>42917</v>
      </c>
      <c r="C234" s="188" t="s">
        <v>702</v>
      </c>
      <c r="D234" s="188" t="s">
        <v>702</v>
      </c>
      <c r="E234" s="131" t="s">
        <v>770</v>
      </c>
      <c r="F234" s="223" t="s">
        <v>429</v>
      </c>
      <c r="G234" s="152" t="s">
        <v>721</v>
      </c>
      <c r="H234" s="106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</row>
    <row r="235" spans="1:253" ht="30" customHeight="1" x14ac:dyDescent="0.25">
      <c r="A235" s="154" t="s">
        <v>703</v>
      </c>
      <c r="B235" s="271">
        <v>44896</v>
      </c>
      <c r="C235" s="188">
        <v>45626</v>
      </c>
      <c r="D235" s="188" t="s">
        <v>761</v>
      </c>
      <c r="E235" s="131" t="s">
        <v>770</v>
      </c>
      <c r="F235" s="223">
        <v>800000</v>
      </c>
      <c r="G235" s="152" t="s">
        <v>610</v>
      </c>
      <c r="H235" s="106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</row>
    <row r="236" spans="1:253" ht="30" customHeight="1" x14ac:dyDescent="0.25">
      <c r="A236" s="154" t="s">
        <v>704</v>
      </c>
      <c r="B236" s="271">
        <v>44896</v>
      </c>
      <c r="C236" s="188">
        <v>44895</v>
      </c>
      <c r="D236" s="188" t="s">
        <v>760</v>
      </c>
      <c r="E236" s="131" t="s">
        <v>770</v>
      </c>
      <c r="F236" s="223">
        <v>400000</v>
      </c>
      <c r="G236" s="152" t="s">
        <v>610</v>
      </c>
      <c r="H236" s="106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</row>
    <row r="237" spans="1:253" ht="30" customHeight="1" x14ac:dyDescent="0.25">
      <c r="A237" s="154" t="s">
        <v>706</v>
      </c>
      <c r="B237" s="271">
        <v>44896</v>
      </c>
      <c r="C237" s="188">
        <v>45626</v>
      </c>
      <c r="D237" s="188" t="s">
        <v>761</v>
      </c>
      <c r="E237" s="131" t="s">
        <v>770</v>
      </c>
      <c r="F237" s="223">
        <v>600000</v>
      </c>
      <c r="G237" s="152" t="s">
        <v>610</v>
      </c>
      <c r="H237" s="106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</row>
    <row r="238" spans="1:253" ht="30" customHeight="1" x14ac:dyDescent="0.25">
      <c r="A238" s="154" t="s">
        <v>707</v>
      </c>
      <c r="B238" s="271">
        <v>44896</v>
      </c>
      <c r="C238" s="188">
        <v>45991</v>
      </c>
      <c r="D238" s="188" t="s">
        <v>764</v>
      </c>
      <c r="E238" s="131" t="s">
        <v>770</v>
      </c>
      <c r="F238" s="223" t="s">
        <v>429</v>
      </c>
      <c r="G238" s="152" t="s">
        <v>610</v>
      </c>
      <c r="H238" s="106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</row>
    <row r="239" spans="1:253" ht="30" customHeight="1" x14ac:dyDescent="0.25">
      <c r="A239" s="154" t="s">
        <v>709</v>
      </c>
      <c r="B239" s="271">
        <v>43556</v>
      </c>
      <c r="C239" s="188">
        <v>45016</v>
      </c>
      <c r="D239" s="188" t="s">
        <v>760</v>
      </c>
      <c r="E239" s="131" t="s">
        <v>770</v>
      </c>
      <c r="F239" s="223">
        <v>560000</v>
      </c>
      <c r="G239" s="152" t="s">
        <v>610</v>
      </c>
      <c r="H239" s="106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</row>
    <row r="240" spans="1:253" ht="30" customHeight="1" x14ac:dyDescent="0.25">
      <c r="A240" s="154" t="s">
        <v>711</v>
      </c>
      <c r="B240" s="271">
        <v>43374</v>
      </c>
      <c r="C240" s="188">
        <v>45199</v>
      </c>
      <c r="D240" s="188" t="s">
        <v>759</v>
      </c>
      <c r="E240" s="131" t="s">
        <v>770</v>
      </c>
      <c r="F240" s="223">
        <v>3000000</v>
      </c>
      <c r="G240" s="132">
        <v>44866</v>
      </c>
      <c r="H240" s="106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</row>
    <row r="241" spans="1:253" ht="30" customHeight="1" x14ac:dyDescent="0.25">
      <c r="A241" s="154" t="s">
        <v>712</v>
      </c>
      <c r="B241" s="271">
        <v>44409</v>
      </c>
      <c r="C241" s="188">
        <v>46234</v>
      </c>
      <c r="D241" s="188" t="s">
        <v>763</v>
      </c>
      <c r="E241" s="131" t="s">
        <v>770</v>
      </c>
      <c r="F241" s="223" t="s">
        <v>429</v>
      </c>
      <c r="G241" s="152" t="s">
        <v>714</v>
      </c>
      <c r="H241" s="106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</row>
    <row r="242" spans="1:253" ht="30" customHeight="1" x14ac:dyDescent="0.25">
      <c r="A242" s="154" t="s">
        <v>715</v>
      </c>
      <c r="B242" s="271">
        <v>44774</v>
      </c>
      <c r="C242" s="188">
        <v>45138</v>
      </c>
      <c r="D242" s="188" t="s">
        <v>759</v>
      </c>
      <c r="E242" s="131" t="s">
        <v>770</v>
      </c>
      <c r="F242" s="223">
        <v>283914.58</v>
      </c>
      <c r="G242" s="132">
        <v>45017</v>
      </c>
      <c r="H242" s="106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</row>
    <row r="243" spans="1:253" ht="30" customHeight="1" x14ac:dyDescent="0.25">
      <c r="A243" s="154" t="s">
        <v>717</v>
      </c>
      <c r="B243" s="271">
        <v>44774</v>
      </c>
      <c r="C243" s="188">
        <v>45138</v>
      </c>
      <c r="D243" s="188" t="s">
        <v>759</v>
      </c>
      <c r="E243" s="131" t="s">
        <v>770</v>
      </c>
      <c r="F243" s="223">
        <v>489496</v>
      </c>
      <c r="G243" s="132">
        <v>45017</v>
      </c>
      <c r="H243" s="106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</row>
    <row r="244" spans="1:253" ht="30" customHeight="1" x14ac:dyDescent="0.25">
      <c r="A244" s="154" t="s">
        <v>718</v>
      </c>
      <c r="B244" s="271">
        <v>44774</v>
      </c>
      <c r="C244" s="188">
        <v>45138</v>
      </c>
      <c r="D244" s="188" t="s">
        <v>759</v>
      </c>
      <c r="E244" s="131" t="s">
        <v>770</v>
      </c>
      <c r="F244" s="223">
        <v>475838</v>
      </c>
      <c r="G244" s="132">
        <v>45017</v>
      </c>
      <c r="H244" s="106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</row>
    <row r="245" spans="1:253" ht="30" customHeight="1" x14ac:dyDescent="0.25">
      <c r="A245" s="154" t="s">
        <v>719</v>
      </c>
      <c r="B245" s="271">
        <v>44774</v>
      </c>
      <c r="C245" s="188">
        <v>45138</v>
      </c>
      <c r="D245" s="188" t="s">
        <v>759</v>
      </c>
      <c r="E245" s="131" t="s">
        <v>770</v>
      </c>
      <c r="F245" s="223">
        <v>107182</v>
      </c>
      <c r="G245" s="132">
        <v>45017</v>
      </c>
      <c r="H245" s="106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</row>
    <row r="246" spans="1:253" ht="30" customHeight="1" x14ac:dyDescent="0.25">
      <c r="A246" s="154" t="s">
        <v>720</v>
      </c>
      <c r="B246" s="272">
        <v>43922</v>
      </c>
      <c r="C246" s="188">
        <v>45382</v>
      </c>
      <c r="D246" s="188" t="s">
        <v>759</v>
      </c>
      <c r="E246" s="131" t="s">
        <v>770</v>
      </c>
      <c r="F246" s="223" t="s">
        <v>429</v>
      </c>
      <c r="G246" s="151">
        <v>45200</v>
      </c>
      <c r="H246" s="106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</row>
    <row r="247" spans="1:253" ht="30" customHeight="1" x14ac:dyDescent="0.25">
      <c r="A247" s="154" t="s">
        <v>720</v>
      </c>
      <c r="B247" s="272">
        <v>43922</v>
      </c>
      <c r="C247" s="188">
        <v>45382</v>
      </c>
      <c r="D247" s="188" t="s">
        <v>759</v>
      </c>
      <c r="E247" s="131" t="s">
        <v>770</v>
      </c>
      <c r="F247" s="223" t="s">
        <v>429</v>
      </c>
      <c r="G247" s="151">
        <v>45201</v>
      </c>
      <c r="H247" s="106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</row>
    <row r="248" spans="1:253" ht="30" customHeight="1" x14ac:dyDescent="0.25">
      <c r="A248" s="240" t="s">
        <v>476</v>
      </c>
      <c r="B248" s="239">
        <v>44958</v>
      </c>
      <c r="C248" s="244">
        <v>45209</v>
      </c>
      <c r="D248" s="245" t="s">
        <v>759</v>
      </c>
      <c r="E248" s="131" t="s">
        <v>770</v>
      </c>
      <c r="F248" s="246">
        <v>300000</v>
      </c>
      <c r="G248" s="240"/>
      <c r="H248" s="106" t="s">
        <v>746</v>
      </c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</row>
    <row r="249" spans="1:253" ht="30" customHeight="1" x14ac:dyDescent="0.25">
      <c r="A249" s="75" t="s">
        <v>480</v>
      </c>
      <c r="B249" s="239">
        <v>44958</v>
      </c>
      <c r="C249" s="244">
        <v>45209</v>
      </c>
      <c r="D249" s="245" t="s">
        <v>759</v>
      </c>
      <c r="E249" s="131" t="s">
        <v>770</v>
      </c>
      <c r="F249" s="246">
        <v>6000000</v>
      </c>
      <c r="G249" s="241" t="s">
        <v>429</v>
      </c>
      <c r="H249" s="106" t="s">
        <v>747</v>
      </c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</row>
    <row r="250" spans="1:253" ht="30" customHeight="1" x14ac:dyDescent="0.25">
      <c r="A250" s="76" t="s">
        <v>483</v>
      </c>
      <c r="B250" s="77">
        <v>44809</v>
      </c>
      <c r="C250" s="247">
        <v>44935</v>
      </c>
      <c r="D250" s="245" t="s">
        <v>759</v>
      </c>
      <c r="E250" s="131" t="s">
        <v>770</v>
      </c>
      <c r="F250" s="248">
        <v>1300000</v>
      </c>
      <c r="G250" s="241" t="s">
        <v>429</v>
      </c>
      <c r="H250" s="106" t="s">
        <v>745</v>
      </c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</row>
    <row r="251" spans="1:253" ht="30" customHeight="1" x14ac:dyDescent="0.25">
      <c r="A251" s="78" t="s">
        <v>487</v>
      </c>
      <c r="B251" s="77">
        <v>43932</v>
      </c>
      <c r="C251" s="249">
        <v>45231</v>
      </c>
      <c r="D251" s="245" t="s">
        <v>759</v>
      </c>
      <c r="E251" s="131" t="s">
        <v>770</v>
      </c>
      <c r="F251" s="250">
        <v>1200000</v>
      </c>
      <c r="G251" s="241" t="s">
        <v>429</v>
      </c>
      <c r="H251" s="106" t="s">
        <v>745</v>
      </c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</row>
    <row r="252" spans="1:253" ht="30" customHeight="1" x14ac:dyDescent="0.25">
      <c r="A252" s="76" t="s">
        <v>490</v>
      </c>
      <c r="B252" s="77">
        <v>44782</v>
      </c>
      <c r="C252" s="249">
        <v>44856</v>
      </c>
      <c r="D252" s="249" t="s">
        <v>760</v>
      </c>
      <c r="E252" s="131" t="s">
        <v>770</v>
      </c>
      <c r="F252" s="250">
        <v>1000000</v>
      </c>
      <c r="G252" s="241" t="s">
        <v>429</v>
      </c>
      <c r="H252" s="106" t="s">
        <v>745</v>
      </c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</row>
    <row r="253" spans="1:253" ht="30" customHeight="1" x14ac:dyDescent="0.25">
      <c r="A253" s="79" t="s">
        <v>492</v>
      </c>
      <c r="B253" s="74">
        <v>44927</v>
      </c>
      <c r="C253" s="244">
        <v>45173</v>
      </c>
      <c r="D253" s="245" t="s">
        <v>759</v>
      </c>
      <c r="E253" s="131" t="s">
        <v>770</v>
      </c>
      <c r="F253" s="250">
        <v>1000000</v>
      </c>
      <c r="G253" s="241" t="s">
        <v>429</v>
      </c>
      <c r="H253" s="106" t="s">
        <v>747</v>
      </c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</row>
    <row r="254" spans="1:253" ht="30" customHeight="1" x14ac:dyDescent="0.25">
      <c r="A254" s="79" t="s">
        <v>493</v>
      </c>
      <c r="B254" s="74">
        <v>44927</v>
      </c>
      <c r="C254" s="244">
        <v>45173</v>
      </c>
      <c r="D254" s="245" t="s">
        <v>759</v>
      </c>
      <c r="E254" s="131" t="s">
        <v>770</v>
      </c>
      <c r="F254" s="250">
        <v>1000000</v>
      </c>
      <c r="G254" s="241" t="s">
        <v>429</v>
      </c>
      <c r="H254" s="106" t="s">
        <v>747</v>
      </c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</row>
    <row r="255" spans="1:253" ht="30" customHeight="1" x14ac:dyDescent="0.25">
      <c r="A255" s="80" t="s">
        <v>494</v>
      </c>
      <c r="B255" s="74"/>
      <c r="C255" s="244"/>
      <c r="D255" s="245" t="s">
        <v>429</v>
      </c>
      <c r="E255" s="131" t="s">
        <v>770</v>
      </c>
      <c r="F255" s="251">
        <v>1700000</v>
      </c>
      <c r="G255" s="241" t="s">
        <v>429</v>
      </c>
      <c r="H255" s="106" t="s">
        <v>746</v>
      </c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</row>
    <row r="256" spans="1:253" ht="30" customHeight="1" x14ac:dyDescent="0.25">
      <c r="A256" s="80" t="s">
        <v>497</v>
      </c>
      <c r="B256" s="74">
        <v>44927</v>
      </c>
      <c r="C256" s="244">
        <v>45173</v>
      </c>
      <c r="D256" s="245" t="s">
        <v>759</v>
      </c>
      <c r="E256" s="131" t="s">
        <v>770</v>
      </c>
      <c r="F256" s="251">
        <v>480000</v>
      </c>
      <c r="G256" s="241" t="s">
        <v>429</v>
      </c>
      <c r="H256" s="106" t="s">
        <v>746</v>
      </c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</row>
    <row r="257" spans="1:253" ht="30" customHeight="1" x14ac:dyDescent="0.25">
      <c r="A257" s="81" t="s">
        <v>499</v>
      </c>
      <c r="B257" s="74">
        <v>44927</v>
      </c>
      <c r="C257" s="244">
        <v>45173</v>
      </c>
      <c r="D257" s="245" t="s">
        <v>759</v>
      </c>
      <c r="E257" s="131" t="s">
        <v>770</v>
      </c>
      <c r="F257" s="251">
        <v>1200000</v>
      </c>
      <c r="G257" s="241" t="s">
        <v>429</v>
      </c>
      <c r="H257" s="106" t="s">
        <v>747</v>
      </c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</row>
    <row r="258" spans="1:253" ht="30" customHeight="1" x14ac:dyDescent="0.25">
      <c r="A258" s="81" t="s">
        <v>500</v>
      </c>
      <c r="B258" s="74">
        <v>44927</v>
      </c>
      <c r="C258" s="244">
        <v>45173</v>
      </c>
      <c r="D258" s="245" t="s">
        <v>759</v>
      </c>
      <c r="E258" s="131" t="s">
        <v>770</v>
      </c>
      <c r="F258" s="251">
        <v>480000</v>
      </c>
      <c r="G258" s="241" t="s">
        <v>429</v>
      </c>
      <c r="H258" s="106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</row>
    <row r="259" spans="1:253" ht="30" customHeight="1" x14ac:dyDescent="0.25">
      <c r="A259" s="80" t="s">
        <v>501</v>
      </c>
      <c r="B259" s="242">
        <v>44896</v>
      </c>
      <c r="C259" s="274">
        <v>44986</v>
      </c>
      <c r="D259" s="275" t="s">
        <v>760</v>
      </c>
      <c r="E259" s="131" t="s">
        <v>770</v>
      </c>
      <c r="F259" s="253">
        <v>3800000</v>
      </c>
      <c r="G259" s="241" t="s">
        <v>429</v>
      </c>
      <c r="H259" s="106" t="s">
        <v>750</v>
      </c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</row>
    <row r="260" spans="1:253" ht="30" customHeight="1" x14ac:dyDescent="0.25">
      <c r="A260" s="80" t="s">
        <v>505</v>
      </c>
      <c r="B260" s="242">
        <v>44897</v>
      </c>
      <c r="C260" s="274">
        <v>44987</v>
      </c>
      <c r="D260" s="275" t="s">
        <v>760</v>
      </c>
      <c r="E260" s="131" t="s">
        <v>770</v>
      </c>
      <c r="F260" s="252">
        <v>3800000</v>
      </c>
      <c r="G260" s="241" t="s">
        <v>429</v>
      </c>
      <c r="H260" s="106" t="s">
        <v>748</v>
      </c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</row>
    <row r="261" spans="1:253" ht="30" customHeight="1" x14ac:dyDescent="0.25">
      <c r="A261" s="80" t="s">
        <v>508</v>
      </c>
      <c r="B261" s="242">
        <v>45146</v>
      </c>
      <c r="C261" s="274">
        <v>45480</v>
      </c>
      <c r="D261" s="275" t="s">
        <v>761</v>
      </c>
      <c r="E261" s="131" t="s">
        <v>770</v>
      </c>
      <c r="F261" s="252">
        <v>4500000</v>
      </c>
      <c r="G261" s="241" t="s">
        <v>429</v>
      </c>
      <c r="H261" s="106" t="s">
        <v>747</v>
      </c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</row>
    <row r="262" spans="1:253" ht="30" customHeight="1" x14ac:dyDescent="0.25">
      <c r="A262" s="80" t="s">
        <v>511</v>
      </c>
      <c r="B262" s="242">
        <v>45146</v>
      </c>
      <c r="C262" s="274">
        <v>45480</v>
      </c>
      <c r="D262" s="275" t="s">
        <v>761</v>
      </c>
      <c r="E262" s="131" t="s">
        <v>770</v>
      </c>
      <c r="F262" s="252">
        <v>250000</v>
      </c>
      <c r="G262" s="241" t="s">
        <v>429</v>
      </c>
      <c r="H262" s="106" t="s">
        <v>747</v>
      </c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</row>
    <row r="263" spans="1:253" ht="30" customHeight="1" x14ac:dyDescent="0.25">
      <c r="A263" s="82" t="s">
        <v>513</v>
      </c>
      <c r="B263" s="84">
        <v>45200</v>
      </c>
      <c r="C263" s="276">
        <v>45146</v>
      </c>
      <c r="D263" s="276" t="s">
        <v>759</v>
      </c>
      <c r="E263" s="131" t="s">
        <v>770</v>
      </c>
      <c r="F263" s="253">
        <v>600000</v>
      </c>
      <c r="G263" s="241" t="s">
        <v>429</v>
      </c>
      <c r="H263" s="106" t="s">
        <v>745</v>
      </c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</row>
    <row r="264" spans="1:253" ht="30" customHeight="1" x14ac:dyDescent="0.25">
      <c r="A264" s="80" t="s">
        <v>516</v>
      </c>
      <c r="B264" s="242">
        <v>44959</v>
      </c>
      <c r="C264" s="274">
        <v>45566</v>
      </c>
      <c r="D264" s="275" t="s">
        <v>761</v>
      </c>
      <c r="E264" s="131" t="s">
        <v>770</v>
      </c>
      <c r="F264" s="252">
        <v>8000000</v>
      </c>
      <c r="G264" s="241" t="s">
        <v>429</v>
      </c>
      <c r="H264" s="106" t="s">
        <v>747</v>
      </c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</row>
    <row r="265" spans="1:253" ht="30" customHeight="1" x14ac:dyDescent="0.25">
      <c r="A265" s="80" t="s">
        <v>518</v>
      </c>
      <c r="B265" s="242">
        <v>44959</v>
      </c>
      <c r="C265" s="274">
        <v>45566</v>
      </c>
      <c r="D265" s="275" t="s">
        <v>761</v>
      </c>
      <c r="E265" s="131" t="s">
        <v>770</v>
      </c>
      <c r="F265" s="251">
        <v>8000000</v>
      </c>
      <c r="G265" s="241" t="s">
        <v>429</v>
      </c>
      <c r="H265" s="106" t="s">
        <v>747</v>
      </c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</row>
    <row r="266" spans="1:253" ht="30" customHeight="1" x14ac:dyDescent="0.25">
      <c r="A266" s="80" t="s">
        <v>519</v>
      </c>
      <c r="B266" s="242">
        <v>44959</v>
      </c>
      <c r="C266" s="274">
        <v>45566</v>
      </c>
      <c r="D266" s="275" t="s">
        <v>761</v>
      </c>
      <c r="E266" s="131" t="s">
        <v>770</v>
      </c>
      <c r="F266" s="251">
        <v>850000</v>
      </c>
      <c r="G266" s="241" t="s">
        <v>429</v>
      </c>
      <c r="H266" s="106" t="s">
        <v>747</v>
      </c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</row>
    <row r="267" spans="1:253" ht="30" customHeight="1" x14ac:dyDescent="0.25">
      <c r="A267" s="240" t="s">
        <v>521</v>
      </c>
      <c r="B267" s="242">
        <v>44959</v>
      </c>
      <c r="C267" s="274">
        <v>45566</v>
      </c>
      <c r="D267" s="275" t="s">
        <v>761</v>
      </c>
      <c r="E267" s="131" t="s">
        <v>770</v>
      </c>
      <c r="F267" s="251">
        <v>1000000</v>
      </c>
      <c r="G267" s="241" t="s">
        <v>429</v>
      </c>
      <c r="H267" s="106" t="s">
        <v>747</v>
      </c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</row>
    <row r="268" spans="1:253" ht="30" customHeight="1" x14ac:dyDescent="0.25">
      <c r="A268" s="240" t="s">
        <v>522</v>
      </c>
      <c r="B268" s="242">
        <v>44959</v>
      </c>
      <c r="C268" s="274">
        <v>45566</v>
      </c>
      <c r="D268" s="275" t="s">
        <v>761</v>
      </c>
      <c r="E268" s="131" t="s">
        <v>770</v>
      </c>
      <c r="F268" s="251">
        <v>300000</v>
      </c>
      <c r="G268" s="241" t="s">
        <v>429</v>
      </c>
      <c r="H268" s="106" t="s">
        <v>746</v>
      </c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</row>
    <row r="269" spans="1:253" ht="30" customHeight="1" x14ac:dyDescent="0.25">
      <c r="A269" s="240" t="s">
        <v>525</v>
      </c>
      <c r="B269" s="242">
        <v>44959</v>
      </c>
      <c r="C269" s="274">
        <v>45566</v>
      </c>
      <c r="D269" s="275" t="s">
        <v>761</v>
      </c>
      <c r="E269" s="131" t="s">
        <v>770</v>
      </c>
      <c r="F269" s="251">
        <v>800000</v>
      </c>
      <c r="G269" s="241" t="s">
        <v>429</v>
      </c>
      <c r="H269" s="106" t="s">
        <v>747</v>
      </c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</row>
    <row r="270" spans="1:253" ht="30" customHeight="1" x14ac:dyDescent="0.25">
      <c r="A270" s="82" t="s">
        <v>527</v>
      </c>
      <c r="B270" s="83">
        <v>44623</v>
      </c>
      <c r="C270" s="254">
        <v>44988</v>
      </c>
      <c r="D270" s="254" t="s">
        <v>759</v>
      </c>
      <c r="E270" s="131" t="s">
        <v>770</v>
      </c>
      <c r="F270" s="250">
        <v>300000</v>
      </c>
      <c r="G270" s="241" t="s">
        <v>429</v>
      </c>
      <c r="H270" s="106" t="s">
        <v>747</v>
      </c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</row>
    <row r="271" spans="1:253" ht="30" customHeight="1" x14ac:dyDescent="0.25">
      <c r="A271" s="82" t="s">
        <v>528</v>
      </c>
      <c r="B271" s="83">
        <v>44623</v>
      </c>
      <c r="C271" s="254">
        <v>44988</v>
      </c>
      <c r="D271" s="254" t="s">
        <v>759</v>
      </c>
      <c r="E271" s="131" t="s">
        <v>770</v>
      </c>
      <c r="F271" s="250">
        <v>500000</v>
      </c>
      <c r="G271" s="241" t="s">
        <v>429</v>
      </c>
      <c r="H271" s="106" t="s">
        <v>747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</row>
    <row r="272" spans="1:253" ht="30" customHeight="1" x14ac:dyDescent="0.25">
      <c r="A272" s="240" t="s">
        <v>530</v>
      </c>
      <c r="B272" s="74">
        <v>44927</v>
      </c>
      <c r="C272" s="244">
        <v>45173</v>
      </c>
      <c r="D272" s="254" t="s">
        <v>759</v>
      </c>
      <c r="E272" s="131" t="s">
        <v>770</v>
      </c>
      <c r="F272" s="251">
        <v>500000</v>
      </c>
      <c r="G272" s="241" t="s">
        <v>429</v>
      </c>
      <c r="H272" s="106" t="s">
        <v>746</v>
      </c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</row>
    <row r="273" spans="1:253" ht="30" customHeight="1" x14ac:dyDescent="0.25">
      <c r="A273" s="82" t="s">
        <v>531</v>
      </c>
      <c r="B273" s="83">
        <v>44927</v>
      </c>
      <c r="C273" s="254">
        <v>44929</v>
      </c>
      <c r="D273" s="254" t="s">
        <v>760</v>
      </c>
      <c r="E273" s="131" t="s">
        <v>770</v>
      </c>
      <c r="F273" s="250">
        <v>85000</v>
      </c>
      <c r="G273" s="241" t="s">
        <v>429</v>
      </c>
      <c r="H273" s="106" t="s">
        <v>747</v>
      </c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</row>
    <row r="274" spans="1:253" ht="30" customHeight="1" x14ac:dyDescent="0.25">
      <c r="A274" s="240" t="s">
        <v>532</v>
      </c>
      <c r="B274" s="243">
        <v>44623</v>
      </c>
      <c r="C274" s="255">
        <v>44988</v>
      </c>
      <c r="D274" s="254" t="s">
        <v>760</v>
      </c>
      <c r="E274" s="131" t="s">
        <v>770</v>
      </c>
      <c r="F274" s="251">
        <v>2000000</v>
      </c>
      <c r="G274" s="241" t="s">
        <v>429</v>
      </c>
      <c r="H274" s="106" t="s">
        <v>746</v>
      </c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</row>
    <row r="275" spans="1:253" ht="30" customHeight="1" x14ac:dyDescent="0.25">
      <c r="A275" s="82" t="s">
        <v>535</v>
      </c>
      <c r="B275" s="74">
        <v>44927</v>
      </c>
      <c r="C275" s="244">
        <v>45173</v>
      </c>
      <c r="D275" s="245" t="s">
        <v>759</v>
      </c>
      <c r="E275" s="131" t="s">
        <v>770</v>
      </c>
      <c r="F275" s="250">
        <v>1000000</v>
      </c>
      <c r="G275" s="241" t="s">
        <v>429</v>
      </c>
      <c r="H275" s="106" t="s">
        <v>747</v>
      </c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</row>
    <row r="276" spans="1:253" ht="30" customHeight="1" x14ac:dyDescent="0.25">
      <c r="A276" s="82" t="s">
        <v>536</v>
      </c>
      <c r="B276" s="83">
        <v>45020</v>
      </c>
      <c r="C276" s="254">
        <v>45173</v>
      </c>
      <c r="D276" s="245" t="s">
        <v>759</v>
      </c>
      <c r="E276" s="131" t="s">
        <v>770</v>
      </c>
      <c r="F276" s="250">
        <v>450000</v>
      </c>
      <c r="G276" s="241" t="s">
        <v>429</v>
      </c>
      <c r="H276" s="106" t="s">
        <v>747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</row>
    <row r="277" spans="1:253" ht="30" customHeight="1" x14ac:dyDescent="0.25">
      <c r="A277" s="82" t="s">
        <v>538</v>
      </c>
      <c r="B277" s="83">
        <v>45020</v>
      </c>
      <c r="C277" s="254">
        <v>45202</v>
      </c>
      <c r="D277" s="245" t="s">
        <v>759</v>
      </c>
      <c r="E277" s="131" t="s">
        <v>770</v>
      </c>
      <c r="F277" s="250">
        <v>350000</v>
      </c>
      <c r="G277" s="241" t="s">
        <v>429</v>
      </c>
      <c r="H277" s="119" t="s">
        <v>747</v>
      </c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</row>
    <row r="278" spans="1:253" ht="30" customHeight="1" x14ac:dyDescent="0.25">
      <c r="A278" s="82" t="s">
        <v>540</v>
      </c>
      <c r="B278" s="83">
        <v>45020</v>
      </c>
      <c r="C278" s="254">
        <v>45178</v>
      </c>
      <c r="D278" s="245" t="s">
        <v>759</v>
      </c>
      <c r="E278" s="131" t="s">
        <v>770</v>
      </c>
      <c r="F278" s="250">
        <v>160000</v>
      </c>
      <c r="G278" s="241" t="s">
        <v>429</v>
      </c>
      <c r="H278" s="119" t="s">
        <v>747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</row>
    <row r="279" spans="1:253" ht="30" customHeight="1" x14ac:dyDescent="0.25">
      <c r="A279" s="240" t="s">
        <v>542</v>
      </c>
      <c r="B279" s="243">
        <v>44959</v>
      </c>
      <c r="C279" s="255">
        <v>45207</v>
      </c>
      <c r="D279" s="245" t="s">
        <v>759</v>
      </c>
      <c r="E279" s="131" t="s">
        <v>770</v>
      </c>
      <c r="F279" s="251">
        <v>300000</v>
      </c>
      <c r="G279" s="241" t="s">
        <v>429</v>
      </c>
      <c r="H279" s="277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</row>
    <row r="280" spans="1:253" ht="30" customHeight="1" x14ac:dyDescent="0.25">
      <c r="A280" s="240" t="s">
        <v>543</v>
      </c>
      <c r="B280" s="74">
        <v>44927</v>
      </c>
      <c r="C280" s="244">
        <v>45173</v>
      </c>
      <c r="D280" s="245" t="s">
        <v>759</v>
      </c>
      <c r="E280" s="131" t="s">
        <v>770</v>
      </c>
      <c r="F280" s="251">
        <v>330000</v>
      </c>
      <c r="G280" s="241" t="s">
        <v>429</v>
      </c>
      <c r="H280" s="119" t="s">
        <v>747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</row>
    <row r="281" spans="1:253" ht="30" customHeight="1" x14ac:dyDescent="0.25">
      <c r="A281" s="82" t="s">
        <v>545</v>
      </c>
      <c r="B281" s="83">
        <v>44622</v>
      </c>
      <c r="C281" s="254">
        <v>45272</v>
      </c>
      <c r="D281" s="245" t="s">
        <v>759</v>
      </c>
      <c r="E281" s="131" t="s">
        <v>770</v>
      </c>
      <c r="F281" s="250">
        <v>80000</v>
      </c>
      <c r="G281" s="241" t="s">
        <v>429</v>
      </c>
      <c r="H281" s="27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</row>
    <row r="282" spans="1:253" ht="30" customHeight="1" x14ac:dyDescent="0.25">
      <c r="A282" s="82" t="s">
        <v>548</v>
      </c>
      <c r="B282" s="83">
        <v>44622</v>
      </c>
      <c r="C282" s="254">
        <v>45272</v>
      </c>
      <c r="D282" s="245" t="s">
        <v>759</v>
      </c>
      <c r="E282" s="131" t="s">
        <v>770</v>
      </c>
      <c r="F282" s="250">
        <v>500000</v>
      </c>
      <c r="G282" s="241" t="s">
        <v>429</v>
      </c>
      <c r="H282" s="273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</row>
    <row r="283" spans="1:253" ht="30" customHeight="1" x14ac:dyDescent="0.25">
      <c r="A283" s="82" t="s">
        <v>549</v>
      </c>
      <c r="B283" s="83">
        <v>44876</v>
      </c>
      <c r="C283" s="254">
        <v>45027</v>
      </c>
      <c r="D283" s="245" t="s">
        <v>759</v>
      </c>
      <c r="E283" s="131" t="s">
        <v>770</v>
      </c>
      <c r="F283" s="250">
        <v>210000</v>
      </c>
      <c r="G283" s="241" t="s">
        <v>429</v>
      </c>
      <c r="H283" s="273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</row>
    <row r="284" spans="1:253" ht="30" customHeight="1" x14ac:dyDescent="0.25">
      <c r="A284" s="82" t="s">
        <v>552</v>
      </c>
      <c r="B284" s="83">
        <v>44844</v>
      </c>
      <c r="C284" s="254">
        <v>45028</v>
      </c>
      <c r="D284" s="245" t="s">
        <v>759</v>
      </c>
      <c r="E284" s="131" t="s">
        <v>770</v>
      </c>
      <c r="F284" s="250">
        <v>1600000</v>
      </c>
      <c r="G284" s="241" t="s">
        <v>429</v>
      </c>
      <c r="H284" s="273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</row>
    <row r="285" spans="1:253" ht="30" customHeight="1" x14ac:dyDescent="0.25">
      <c r="A285" s="82" t="s">
        <v>554</v>
      </c>
      <c r="B285" s="83">
        <v>44905</v>
      </c>
      <c r="C285" s="254">
        <v>44988</v>
      </c>
      <c r="D285" s="245" t="s">
        <v>760</v>
      </c>
      <c r="E285" s="131" t="s">
        <v>770</v>
      </c>
      <c r="F285" s="250">
        <v>500000</v>
      </c>
      <c r="G285" s="241" t="s">
        <v>429</v>
      </c>
      <c r="H285" s="273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</row>
    <row r="286" spans="1:253" ht="30" customHeight="1" x14ac:dyDescent="0.25">
      <c r="A286" s="82" t="s">
        <v>556</v>
      </c>
      <c r="B286" s="83">
        <v>44876</v>
      </c>
      <c r="C286" s="254">
        <v>44989</v>
      </c>
      <c r="D286" s="245" t="s">
        <v>760</v>
      </c>
      <c r="E286" s="131" t="s">
        <v>770</v>
      </c>
      <c r="F286" s="250">
        <v>100000</v>
      </c>
      <c r="G286" s="241" t="s">
        <v>429</v>
      </c>
      <c r="H286" s="273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</row>
    <row r="287" spans="1:253" ht="30" customHeight="1" x14ac:dyDescent="0.25">
      <c r="A287" s="8"/>
      <c r="B287" s="8"/>
      <c r="D287" s="8"/>
      <c r="E287" s="72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</row>
    <row r="288" spans="1:253" ht="30" customHeight="1" x14ac:dyDescent="0.25">
      <c r="A288" s="8"/>
      <c r="B288" s="8"/>
      <c r="D288" s="8"/>
      <c r="E288" s="72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</row>
    <row r="289" spans="1:253" ht="30" customHeight="1" x14ac:dyDescent="0.25">
      <c r="A289" s="8"/>
      <c r="B289" s="8"/>
      <c r="D289" s="8"/>
      <c r="E289" s="72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</row>
    <row r="290" spans="1:253" ht="30" customHeight="1" x14ac:dyDescent="0.25">
      <c r="A290" s="8"/>
      <c r="B290" s="8"/>
      <c r="D290" s="8"/>
      <c r="E290" s="72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</row>
    <row r="291" spans="1:253" ht="30" customHeight="1" x14ac:dyDescent="0.25">
      <c r="A291" s="8"/>
      <c r="B291" s="8"/>
      <c r="D291" s="8"/>
      <c r="E291" s="72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</row>
    <row r="292" spans="1:253" ht="30" customHeight="1" x14ac:dyDescent="0.25">
      <c r="A292" s="8"/>
      <c r="B292" s="8"/>
      <c r="D292" s="8"/>
      <c r="E292" s="72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</row>
    <row r="293" spans="1:253" ht="30" customHeight="1" x14ac:dyDescent="0.25">
      <c r="A293" s="8"/>
      <c r="B293" s="8"/>
      <c r="D293" s="8"/>
      <c r="E293" s="72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</row>
    <row r="294" spans="1:253" ht="30" customHeight="1" x14ac:dyDescent="0.25">
      <c r="A294" s="8"/>
      <c r="B294" s="8"/>
      <c r="D294" s="8"/>
      <c r="E294" s="72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</row>
    <row r="295" spans="1:253" ht="30" customHeight="1" x14ac:dyDescent="0.25">
      <c r="A295" s="8"/>
      <c r="B295" s="8"/>
      <c r="D295" s="8"/>
      <c r="E295" s="72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</row>
    <row r="296" spans="1:253" ht="30" customHeight="1" x14ac:dyDescent="0.25">
      <c r="A296" s="8"/>
      <c r="B296" s="8"/>
      <c r="D296" s="8"/>
      <c r="E296" s="72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</row>
    <row r="297" spans="1:253" ht="30" customHeight="1" x14ac:dyDescent="0.25">
      <c r="A297" s="8"/>
      <c r="B297" s="8"/>
      <c r="D297" s="8"/>
      <c r="E297" s="72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</row>
    <row r="298" spans="1:253" ht="30" customHeight="1" x14ac:dyDescent="0.25">
      <c r="A298" s="8"/>
      <c r="B298" s="8"/>
      <c r="D298" s="8"/>
      <c r="E298" s="72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</row>
    <row r="299" spans="1:253" ht="30" customHeight="1" x14ac:dyDescent="0.25">
      <c r="A299" s="8"/>
      <c r="B299" s="8"/>
      <c r="D299" s="8"/>
      <c r="E299" s="72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</row>
    <row r="300" spans="1:253" ht="30" customHeight="1" x14ac:dyDescent="0.25">
      <c r="A300" s="8"/>
      <c r="B300" s="8"/>
      <c r="D300" s="8"/>
      <c r="E300" s="72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</row>
    <row r="301" spans="1:253" ht="30" customHeight="1" x14ac:dyDescent="0.25">
      <c r="A301" s="8"/>
      <c r="B301" s="8"/>
      <c r="D301" s="8"/>
      <c r="E301" s="72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</row>
    <row r="302" spans="1:253" ht="30" customHeight="1" x14ac:dyDescent="0.25">
      <c r="A302" s="8"/>
      <c r="B302" s="8"/>
      <c r="D302" s="8"/>
      <c r="E302" s="72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</row>
    <row r="303" spans="1:253" ht="30" customHeight="1" x14ac:dyDescent="0.25">
      <c r="A303" s="8"/>
      <c r="B303" s="8"/>
      <c r="D303" s="8"/>
      <c r="E303" s="72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</row>
    <row r="304" spans="1:253" ht="30" customHeight="1" x14ac:dyDescent="0.25">
      <c r="A304" s="8"/>
      <c r="B304" s="8"/>
      <c r="D304" s="8"/>
      <c r="E304" s="72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</row>
    <row r="305" spans="1:253" ht="30" customHeight="1" x14ac:dyDescent="0.25">
      <c r="A305" s="8"/>
      <c r="B305" s="8"/>
      <c r="D305" s="8"/>
      <c r="E305" s="72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</row>
    <row r="306" spans="1:253" ht="30" customHeight="1" x14ac:dyDescent="0.25">
      <c r="A306" s="8"/>
      <c r="B306" s="8"/>
      <c r="D306" s="8"/>
      <c r="E306" s="72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</row>
    <row r="307" spans="1:253" ht="30" customHeight="1" x14ac:dyDescent="0.25">
      <c r="A307" s="8"/>
      <c r="B307" s="8"/>
      <c r="D307" s="8"/>
      <c r="E307" s="72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</row>
    <row r="308" spans="1:253" ht="30" customHeight="1" x14ac:dyDescent="0.25">
      <c r="A308" s="8"/>
      <c r="B308" s="8"/>
      <c r="D308" s="8"/>
      <c r="E308" s="72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</row>
    <row r="309" spans="1:253" ht="30" customHeight="1" x14ac:dyDescent="0.25">
      <c r="A309" s="8"/>
      <c r="B309" s="8"/>
      <c r="D309" s="8"/>
      <c r="E309" s="72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</row>
    <row r="310" spans="1:253" ht="30" customHeight="1" x14ac:dyDescent="0.25">
      <c r="A310" s="8"/>
      <c r="B310" s="8"/>
      <c r="D310" s="8"/>
      <c r="E310" s="72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</row>
    <row r="311" spans="1:253" ht="30" customHeight="1" x14ac:dyDescent="0.25">
      <c r="A311" s="8"/>
      <c r="B311" s="8"/>
      <c r="D311" s="8"/>
      <c r="E311" s="72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</row>
    <row r="312" spans="1:253" ht="30" customHeight="1" x14ac:dyDescent="0.25">
      <c r="A312" s="8"/>
      <c r="B312" s="8"/>
      <c r="D312" s="8"/>
      <c r="E312" s="72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</row>
    <row r="313" spans="1:253" ht="30" customHeight="1" x14ac:dyDescent="0.25">
      <c r="A313" s="8"/>
      <c r="B313" s="8"/>
      <c r="D313" s="8"/>
      <c r="E313" s="72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</row>
    <row r="314" spans="1:253" ht="30" customHeight="1" x14ac:dyDescent="0.25">
      <c r="A314" s="8"/>
      <c r="B314" s="8"/>
      <c r="D314" s="8"/>
      <c r="E314" s="72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</row>
    <row r="315" spans="1:253" ht="30" customHeight="1" x14ac:dyDescent="0.25">
      <c r="A315" s="8"/>
      <c r="B315" s="8"/>
      <c r="D315" s="8"/>
      <c r="E315" s="72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</row>
    <row r="316" spans="1:253" ht="30" customHeight="1" x14ac:dyDescent="0.25">
      <c r="A316" s="8"/>
      <c r="B316" s="8"/>
      <c r="D316" s="8"/>
      <c r="E316" s="72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</row>
    <row r="317" spans="1:253" ht="30" customHeight="1" x14ac:dyDescent="0.25">
      <c r="A317" s="8"/>
      <c r="B317" s="8"/>
      <c r="D317" s="8"/>
      <c r="E317" s="72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</row>
    <row r="318" spans="1:253" ht="30" customHeight="1" x14ac:dyDescent="0.25">
      <c r="A318" s="8"/>
      <c r="B318" s="8"/>
      <c r="D318" s="8"/>
      <c r="E318" s="72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</row>
    <row r="319" spans="1:253" ht="30" customHeight="1" x14ac:dyDescent="0.25">
      <c r="A319" s="8"/>
      <c r="B319" s="8"/>
      <c r="D319" s="8"/>
      <c r="E319" s="72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</row>
    <row r="320" spans="1:253" ht="30" customHeight="1" x14ac:dyDescent="0.25">
      <c r="A320" s="8"/>
      <c r="B320" s="8"/>
      <c r="D320" s="8"/>
      <c r="E320" s="72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</row>
    <row r="321" spans="1:253" ht="30" customHeight="1" x14ac:dyDescent="0.25">
      <c r="A321" s="8"/>
      <c r="B321" s="8"/>
      <c r="D321" s="8"/>
      <c r="E321" s="72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</row>
    <row r="322" spans="1:253" ht="30" customHeight="1" x14ac:dyDescent="0.25">
      <c r="A322" s="8"/>
      <c r="B322" s="8"/>
      <c r="D322" s="8"/>
      <c r="E322" s="72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</row>
    <row r="323" spans="1:253" ht="30" customHeight="1" x14ac:dyDescent="0.25">
      <c r="A323" s="8"/>
      <c r="B323" s="8"/>
      <c r="D323" s="8"/>
      <c r="E323" s="72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</row>
    <row r="324" spans="1:253" ht="30" customHeight="1" x14ac:dyDescent="0.25">
      <c r="A324" s="8"/>
      <c r="B324" s="8"/>
      <c r="D324" s="8"/>
      <c r="E324" s="72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</row>
    <row r="325" spans="1:253" ht="30" customHeight="1" x14ac:dyDescent="0.25">
      <c r="A325" s="8"/>
      <c r="B325" s="8"/>
      <c r="D325" s="8"/>
      <c r="E325" s="72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</row>
    <row r="326" spans="1:253" ht="30" customHeight="1" x14ac:dyDescent="0.25">
      <c r="A326" s="8"/>
      <c r="B326" s="8"/>
      <c r="D326" s="8"/>
      <c r="E326" s="72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</row>
    <row r="327" spans="1:253" ht="30" customHeight="1" x14ac:dyDescent="0.25">
      <c r="A327" s="8"/>
      <c r="B327" s="8"/>
      <c r="D327" s="8"/>
      <c r="E327" s="72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</row>
    <row r="328" spans="1:253" ht="30" customHeight="1" x14ac:dyDescent="0.25">
      <c r="A328" s="8"/>
      <c r="B328" s="8"/>
      <c r="D328" s="8"/>
      <c r="E328" s="72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</row>
    <row r="329" spans="1:253" ht="30" customHeight="1" x14ac:dyDescent="0.25">
      <c r="A329" s="8"/>
      <c r="B329" s="8"/>
      <c r="D329" s="8"/>
      <c r="E329" s="72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</row>
    <row r="330" spans="1:253" ht="30" customHeight="1" x14ac:dyDescent="0.25">
      <c r="A330" s="8"/>
      <c r="B330" s="8"/>
      <c r="D330" s="8"/>
      <c r="E330" s="72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</row>
    <row r="331" spans="1:253" ht="30" customHeight="1" x14ac:dyDescent="0.25">
      <c r="A331" s="8"/>
      <c r="B331" s="8"/>
      <c r="D331" s="8"/>
      <c r="E331" s="72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</row>
    <row r="332" spans="1:253" ht="30" customHeight="1" x14ac:dyDescent="0.25">
      <c r="A332" s="8"/>
      <c r="B332" s="8"/>
      <c r="D332" s="8"/>
      <c r="E332" s="72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</row>
    <row r="333" spans="1:253" ht="30" customHeight="1" x14ac:dyDescent="0.25">
      <c r="A333" s="8"/>
      <c r="B333" s="8"/>
      <c r="D333" s="8"/>
      <c r="E333" s="72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</row>
    <row r="334" spans="1:253" ht="30" customHeight="1" x14ac:dyDescent="0.25">
      <c r="A334" s="8"/>
      <c r="B334" s="8"/>
      <c r="D334" s="8"/>
      <c r="E334" s="72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</row>
    <row r="335" spans="1:253" ht="30" customHeight="1" x14ac:dyDescent="0.25">
      <c r="A335" s="8"/>
      <c r="B335" s="8"/>
      <c r="D335" s="8"/>
      <c r="E335" s="72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</row>
    <row r="336" spans="1:253" ht="30" customHeight="1" x14ac:dyDescent="0.25">
      <c r="A336" s="8"/>
      <c r="B336" s="8"/>
      <c r="D336" s="8"/>
      <c r="E336" s="72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</row>
    <row r="337" spans="1:253" ht="30" customHeight="1" x14ac:dyDescent="0.25">
      <c r="A337" s="8"/>
      <c r="B337" s="8"/>
      <c r="D337" s="8"/>
      <c r="E337" s="72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</row>
    <row r="338" spans="1:253" ht="30" customHeight="1" x14ac:dyDescent="0.25">
      <c r="A338" s="8"/>
      <c r="B338" s="8"/>
      <c r="D338" s="8"/>
      <c r="E338" s="72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</row>
    <row r="339" spans="1:253" ht="30" customHeight="1" x14ac:dyDescent="0.25">
      <c r="A339" s="8"/>
      <c r="B339" s="8"/>
      <c r="D339" s="8"/>
      <c r="E339" s="72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</row>
    <row r="340" spans="1:253" ht="30" customHeight="1" x14ac:dyDescent="0.25">
      <c r="A340" s="8"/>
      <c r="B340" s="8"/>
      <c r="D340" s="8"/>
      <c r="E340" s="72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</row>
    <row r="341" spans="1:253" ht="30" customHeight="1" x14ac:dyDescent="0.25">
      <c r="A341" s="8"/>
      <c r="B341" s="8"/>
      <c r="D341" s="8"/>
      <c r="E341" s="72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</row>
    <row r="342" spans="1:253" ht="30" customHeight="1" x14ac:dyDescent="0.25">
      <c r="A342" s="8"/>
      <c r="B342" s="8"/>
      <c r="D342" s="8"/>
      <c r="E342" s="72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</row>
    <row r="343" spans="1:253" ht="30" customHeight="1" x14ac:dyDescent="0.25">
      <c r="A343" s="8"/>
      <c r="B343" s="8"/>
      <c r="D343" s="8"/>
      <c r="E343" s="72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</row>
    <row r="344" spans="1:253" ht="30" customHeight="1" x14ac:dyDescent="0.25">
      <c r="A344" s="8"/>
      <c r="B344" s="8"/>
      <c r="D344" s="8"/>
      <c r="E344" s="72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</row>
    <row r="345" spans="1:253" ht="30" customHeight="1" x14ac:dyDescent="0.25">
      <c r="A345" s="8"/>
      <c r="B345" s="8"/>
      <c r="D345" s="8"/>
      <c r="E345" s="72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</row>
    <row r="346" spans="1:253" ht="30" customHeight="1" x14ac:dyDescent="0.25">
      <c r="A346" s="8"/>
      <c r="B346" s="8"/>
      <c r="D346" s="8"/>
      <c r="E346" s="72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</row>
    <row r="347" spans="1:253" ht="30" customHeight="1" x14ac:dyDescent="0.25">
      <c r="A347" s="8"/>
      <c r="B347" s="8"/>
      <c r="D347" s="8"/>
      <c r="E347" s="72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</row>
    <row r="348" spans="1:253" ht="30" customHeight="1" x14ac:dyDescent="0.25">
      <c r="A348" s="8"/>
      <c r="B348" s="8"/>
      <c r="D348" s="8"/>
      <c r="E348" s="72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</row>
    <row r="349" spans="1:253" ht="30" customHeight="1" x14ac:dyDescent="0.25">
      <c r="A349" s="8"/>
      <c r="B349" s="8"/>
      <c r="D349" s="8"/>
      <c r="E349" s="72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</row>
    <row r="350" spans="1:253" ht="30" customHeight="1" x14ac:dyDescent="0.25">
      <c r="A350" s="8"/>
      <c r="B350" s="8"/>
      <c r="D350" s="8"/>
      <c r="E350" s="72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</row>
    <row r="351" spans="1:253" ht="30" customHeight="1" x14ac:dyDescent="0.25">
      <c r="A351" s="8"/>
      <c r="B351" s="8"/>
      <c r="D351" s="8"/>
      <c r="E351" s="72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</row>
    <row r="352" spans="1:253" ht="30" customHeight="1" x14ac:dyDescent="0.25">
      <c r="A352" s="8"/>
      <c r="B352" s="8"/>
      <c r="D352" s="8"/>
      <c r="E352" s="72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</row>
    <row r="353" spans="1:253" ht="30" customHeight="1" x14ac:dyDescent="0.25">
      <c r="A353" s="8"/>
      <c r="B353" s="8"/>
      <c r="D353" s="8"/>
      <c r="E353" s="72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</row>
    <row r="354" spans="1:253" ht="30" customHeight="1" x14ac:dyDescent="0.25">
      <c r="A354" s="8"/>
      <c r="B354" s="8"/>
      <c r="D354" s="8"/>
      <c r="E354" s="72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</row>
    <row r="355" spans="1:253" ht="30" customHeight="1" x14ac:dyDescent="0.25">
      <c r="A355" s="8"/>
      <c r="B355" s="8"/>
      <c r="D355" s="8"/>
      <c r="E355" s="72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</row>
    <row r="356" spans="1:253" ht="30" customHeight="1" x14ac:dyDescent="0.25">
      <c r="A356" s="8"/>
      <c r="B356" s="8"/>
      <c r="D356" s="8"/>
      <c r="E356" s="72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</row>
    <row r="357" spans="1:253" ht="30" customHeight="1" x14ac:dyDescent="0.25">
      <c r="A357" s="8"/>
      <c r="B357" s="8"/>
      <c r="D357" s="8"/>
      <c r="E357" s="72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</row>
    <row r="358" spans="1:253" ht="30" customHeight="1" x14ac:dyDescent="0.25">
      <c r="A358" s="8"/>
      <c r="B358" s="8"/>
      <c r="D358" s="8"/>
      <c r="E358" s="72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</row>
    <row r="359" spans="1:253" ht="30" customHeight="1" x14ac:dyDescent="0.25">
      <c r="A359" s="8"/>
      <c r="B359" s="8"/>
      <c r="D359" s="8"/>
      <c r="E359" s="72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</row>
    <row r="360" spans="1:253" ht="30" customHeight="1" x14ac:dyDescent="0.25">
      <c r="A360" s="8"/>
      <c r="B360" s="8"/>
      <c r="D360" s="8"/>
      <c r="E360" s="72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</row>
    <row r="361" spans="1:253" ht="30" customHeight="1" x14ac:dyDescent="0.25">
      <c r="A361" s="8"/>
      <c r="B361" s="8"/>
      <c r="D361" s="8"/>
      <c r="E361" s="72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</row>
    <row r="362" spans="1:253" ht="30" customHeight="1" x14ac:dyDescent="0.25">
      <c r="A362" s="8"/>
      <c r="B362" s="8"/>
      <c r="D362" s="8"/>
      <c r="E362" s="72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</row>
    <row r="363" spans="1:253" ht="30" customHeight="1" x14ac:dyDescent="0.25">
      <c r="A363" s="8"/>
      <c r="B363" s="8"/>
      <c r="D363" s="8"/>
      <c r="E363" s="72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</row>
    <row r="364" spans="1:253" ht="30" customHeight="1" x14ac:dyDescent="0.25">
      <c r="A364" s="8"/>
      <c r="B364" s="8"/>
      <c r="D364" s="8"/>
      <c r="E364" s="72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</row>
    <row r="365" spans="1:253" ht="30" customHeight="1" x14ac:dyDescent="0.25">
      <c r="A365" s="8"/>
      <c r="B365" s="8"/>
      <c r="D365" s="8"/>
      <c r="E365" s="72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</row>
    <row r="366" spans="1:253" ht="30" customHeight="1" x14ac:dyDescent="0.25">
      <c r="A366" s="8"/>
      <c r="B366" s="8"/>
      <c r="D366" s="8"/>
      <c r="E366" s="72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</row>
    <row r="367" spans="1:253" ht="30" customHeight="1" x14ac:dyDescent="0.25">
      <c r="A367" s="8"/>
      <c r="B367" s="8"/>
      <c r="D367" s="8"/>
      <c r="E367" s="72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</row>
    <row r="368" spans="1:253" ht="30" customHeight="1" x14ac:dyDescent="0.25">
      <c r="A368" s="8"/>
      <c r="B368" s="8"/>
      <c r="D368" s="8"/>
      <c r="E368" s="72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</row>
    <row r="369" spans="1:253" ht="30" customHeight="1" x14ac:dyDescent="0.25">
      <c r="A369" s="8"/>
      <c r="B369" s="8"/>
      <c r="D369" s="8"/>
      <c r="E369" s="72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</row>
    <row r="370" spans="1:253" ht="30" customHeight="1" x14ac:dyDescent="0.25">
      <c r="A370" s="8"/>
      <c r="B370" s="8"/>
      <c r="D370" s="8"/>
      <c r="E370" s="72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</row>
    <row r="371" spans="1:253" ht="30" customHeight="1" x14ac:dyDescent="0.25">
      <c r="A371" s="8"/>
      <c r="B371" s="8"/>
      <c r="D371" s="8"/>
      <c r="E371" s="72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</row>
    <row r="372" spans="1:253" ht="30" customHeight="1" x14ac:dyDescent="0.25">
      <c r="A372" s="8"/>
      <c r="B372" s="8"/>
      <c r="D372" s="8"/>
      <c r="E372" s="72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</row>
    <row r="373" spans="1:253" ht="30" customHeight="1" x14ac:dyDescent="0.25">
      <c r="A373" s="8"/>
      <c r="B373" s="8"/>
      <c r="D373" s="8"/>
      <c r="E373" s="72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</row>
    <row r="374" spans="1:253" ht="30" customHeight="1" x14ac:dyDescent="0.25">
      <c r="A374" s="8"/>
      <c r="B374" s="8"/>
      <c r="D374" s="8"/>
      <c r="E374" s="72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</row>
    <row r="375" spans="1:253" ht="30" customHeight="1" x14ac:dyDescent="0.25">
      <c r="A375" s="8"/>
      <c r="B375" s="8"/>
      <c r="D375" s="8"/>
      <c r="E375" s="72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</row>
    <row r="376" spans="1:253" ht="30" customHeight="1" x14ac:dyDescent="0.25">
      <c r="A376" s="8"/>
      <c r="B376" s="8"/>
      <c r="D376" s="8"/>
      <c r="E376" s="72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</row>
    <row r="377" spans="1:253" ht="30" customHeight="1" x14ac:dyDescent="0.25">
      <c r="A377" s="8"/>
      <c r="B377" s="8"/>
      <c r="D377" s="8"/>
      <c r="E377" s="72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</row>
    <row r="378" spans="1:253" ht="30" customHeight="1" x14ac:dyDescent="0.25">
      <c r="A378" s="8"/>
      <c r="B378" s="8"/>
      <c r="D378" s="8"/>
      <c r="E378" s="72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</row>
    <row r="379" spans="1:253" ht="30" customHeight="1" x14ac:dyDescent="0.25">
      <c r="A379" s="8"/>
      <c r="B379" s="8"/>
      <c r="D379" s="8"/>
      <c r="E379" s="72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</row>
    <row r="380" spans="1:253" ht="30" customHeight="1" x14ac:dyDescent="0.25">
      <c r="A380" s="8"/>
      <c r="B380" s="8"/>
      <c r="D380" s="8"/>
      <c r="E380" s="7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</row>
    <row r="381" spans="1:253" ht="30" customHeight="1" x14ac:dyDescent="0.25">
      <c r="A381" s="8"/>
      <c r="B381" s="8"/>
      <c r="D381" s="8"/>
      <c r="E381" s="72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</row>
    <row r="382" spans="1:253" ht="30" customHeight="1" x14ac:dyDescent="0.25">
      <c r="A382" s="8"/>
      <c r="B382" s="8"/>
      <c r="D382" s="8"/>
      <c r="E382" s="72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</row>
    <row r="383" spans="1:253" ht="30" customHeight="1" x14ac:dyDescent="0.25">
      <c r="A383" s="8"/>
      <c r="B383" s="8"/>
      <c r="D383" s="8"/>
      <c r="E383" s="72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</row>
    <row r="384" spans="1:253" ht="30" customHeight="1" x14ac:dyDescent="0.25">
      <c r="A384" s="8"/>
      <c r="B384" s="8"/>
      <c r="D384" s="8"/>
      <c r="E384" s="72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</row>
    <row r="385" spans="1:253" ht="30" customHeight="1" x14ac:dyDescent="0.25">
      <c r="A385" s="8"/>
      <c r="B385" s="8"/>
      <c r="D385" s="8"/>
      <c r="E385" s="72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</row>
    <row r="386" spans="1:253" ht="30" customHeight="1" x14ac:dyDescent="0.25">
      <c r="A386" s="8"/>
      <c r="B386" s="8"/>
      <c r="D386" s="8"/>
      <c r="E386" s="72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</row>
    <row r="387" spans="1:253" ht="30" customHeight="1" x14ac:dyDescent="0.25">
      <c r="A387" s="8"/>
      <c r="B387" s="8"/>
      <c r="D387" s="8"/>
      <c r="E387" s="72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</row>
    <row r="388" spans="1:253" ht="30" customHeight="1" x14ac:dyDescent="0.25">
      <c r="A388" s="8"/>
      <c r="B388" s="8"/>
      <c r="D388" s="8"/>
      <c r="E388" s="72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</row>
    <row r="389" spans="1:253" ht="30" customHeight="1" x14ac:dyDescent="0.25">
      <c r="A389" s="8"/>
      <c r="B389" s="8"/>
      <c r="D389" s="8"/>
      <c r="E389" s="72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</row>
    <row r="390" spans="1:253" ht="30" customHeight="1" x14ac:dyDescent="0.25">
      <c r="A390" s="8"/>
      <c r="B390" s="8"/>
      <c r="D390" s="8"/>
      <c r="E390" s="72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</row>
    <row r="391" spans="1:253" ht="30" customHeight="1" x14ac:dyDescent="0.25">
      <c r="A391" s="8"/>
      <c r="B391" s="8"/>
      <c r="D391" s="8"/>
      <c r="E391" s="72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</row>
    <row r="392" spans="1:253" ht="30" customHeight="1" x14ac:dyDescent="0.25">
      <c r="A392" s="8"/>
      <c r="B392" s="8"/>
      <c r="D392" s="8"/>
      <c r="E392" s="72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</row>
    <row r="393" spans="1:253" ht="30" customHeight="1" x14ac:dyDescent="0.25">
      <c r="A393" s="8"/>
      <c r="B393" s="8"/>
      <c r="D393" s="8"/>
      <c r="E393" s="72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</row>
    <row r="394" spans="1:253" ht="30" customHeight="1" x14ac:dyDescent="0.25">
      <c r="A394" s="8"/>
      <c r="B394" s="8"/>
      <c r="D394" s="8"/>
      <c r="E394" s="72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</row>
    <row r="395" spans="1:253" ht="30" customHeight="1" x14ac:dyDescent="0.25">
      <c r="A395" s="8"/>
      <c r="B395" s="8"/>
      <c r="D395" s="8"/>
      <c r="E395" s="72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</row>
    <row r="396" spans="1:253" ht="30" customHeight="1" x14ac:dyDescent="0.25">
      <c r="A396" s="8"/>
      <c r="B396" s="8"/>
      <c r="D396" s="8"/>
      <c r="E396" s="72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</row>
    <row r="397" spans="1:253" ht="30" customHeight="1" x14ac:dyDescent="0.25">
      <c r="A397" s="8"/>
      <c r="B397" s="8"/>
      <c r="D397" s="8"/>
      <c r="E397" s="72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</row>
    <row r="398" spans="1:253" ht="30" customHeight="1" x14ac:dyDescent="0.25">
      <c r="A398" s="8"/>
      <c r="B398" s="8"/>
      <c r="D398" s="8"/>
      <c r="E398" s="72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</row>
    <row r="399" spans="1:253" ht="30" customHeight="1" x14ac:dyDescent="0.25">
      <c r="A399" s="8"/>
      <c r="B399" s="8"/>
      <c r="D399" s="8"/>
      <c r="E399" s="72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</row>
    <row r="400" spans="1:253" ht="30" customHeight="1" x14ac:dyDescent="0.25">
      <c r="A400" s="8"/>
      <c r="B400" s="8"/>
      <c r="D400" s="8"/>
      <c r="E400" s="72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</row>
    <row r="401" spans="1:253" ht="30" customHeight="1" x14ac:dyDescent="0.25">
      <c r="A401" s="8"/>
      <c r="B401" s="8"/>
      <c r="D401" s="8"/>
      <c r="E401" s="72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</row>
    <row r="402" spans="1:253" ht="30" customHeight="1" x14ac:dyDescent="0.25">
      <c r="A402" s="8"/>
      <c r="B402" s="8"/>
      <c r="D402" s="8"/>
      <c r="E402" s="72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</row>
    <row r="403" spans="1:253" ht="30" customHeight="1" x14ac:dyDescent="0.25">
      <c r="A403" s="8"/>
      <c r="B403" s="8"/>
      <c r="D403" s="8"/>
      <c r="E403" s="72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</row>
    <row r="404" spans="1:253" ht="30" customHeight="1" x14ac:dyDescent="0.25">
      <c r="A404" s="8"/>
      <c r="B404" s="8"/>
      <c r="D404" s="8"/>
      <c r="E404" s="72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</row>
    <row r="405" spans="1:253" ht="30" customHeight="1" x14ac:dyDescent="0.25">
      <c r="A405" s="8"/>
      <c r="B405" s="8"/>
      <c r="D405" s="8"/>
      <c r="E405" s="72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</row>
    <row r="406" spans="1:253" ht="30" customHeight="1" x14ac:dyDescent="0.25">
      <c r="A406" s="8"/>
      <c r="B406" s="8"/>
      <c r="D406" s="8"/>
      <c r="E406" s="72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</row>
    <row r="407" spans="1:253" ht="30" customHeight="1" x14ac:dyDescent="0.25">
      <c r="A407" s="8"/>
      <c r="B407" s="8"/>
      <c r="D407" s="8"/>
      <c r="E407" s="72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</row>
    <row r="408" spans="1:253" ht="30" customHeight="1" x14ac:dyDescent="0.25">
      <c r="A408" s="8"/>
      <c r="B408" s="8"/>
      <c r="D408" s="8"/>
      <c r="E408" s="72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</row>
    <row r="409" spans="1:253" ht="30" customHeight="1" x14ac:dyDescent="0.25">
      <c r="A409" s="8"/>
      <c r="B409" s="8"/>
      <c r="D409" s="8"/>
      <c r="E409" s="72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</row>
    <row r="410" spans="1:253" ht="30" customHeight="1" x14ac:dyDescent="0.25">
      <c r="A410" s="8"/>
      <c r="B410" s="8"/>
      <c r="D410" s="8"/>
      <c r="E410" s="72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</row>
    <row r="411" spans="1:253" ht="30" customHeight="1" x14ac:dyDescent="0.25">
      <c r="A411" s="8"/>
      <c r="B411" s="8"/>
      <c r="D411" s="8"/>
      <c r="E411" s="72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</row>
    <row r="412" spans="1:253" ht="30" customHeight="1" x14ac:dyDescent="0.25">
      <c r="A412" s="8"/>
      <c r="B412" s="8"/>
      <c r="D412" s="8"/>
      <c r="E412" s="72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</row>
    <row r="413" spans="1:253" ht="30" customHeight="1" x14ac:dyDescent="0.25">
      <c r="A413" s="8"/>
      <c r="B413" s="8"/>
      <c r="D413" s="8"/>
      <c r="E413" s="72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</row>
    <row r="414" spans="1:253" ht="30" customHeight="1" x14ac:dyDescent="0.25">
      <c r="A414" s="8"/>
      <c r="B414" s="8"/>
      <c r="D414" s="8"/>
      <c r="E414" s="72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</row>
    <row r="415" spans="1:253" ht="30" customHeight="1" x14ac:dyDescent="0.25">
      <c r="A415" s="8"/>
      <c r="B415" s="8"/>
      <c r="D415" s="8"/>
      <c r="E415" s="72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</row>
    <row r="416" spans="1:253" ht="30" customHeight="1" x14ac:dyDescent="0.25">
      <c r="A416" s="8"/>
      <c r="B416" s="8"/>
      <c r="D416" s="8"/>
      <c r="E416" s="72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</row>
    <row r="417" spans="1:253" ht="30" customHeight="1" x14ac:dyDescent="0.25">
      <c r="A417" s="8"/>
      <c r="B417" s="8"/>
      <c r="D417" s="8"/>
      <c r="E417" s="72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</row>
    <row r="418" spans="1:253" ht="30" customHeight="1" x14ac:dyDescent="0.25">
      <c r="A418" s="8"/>
      <c r="B418" s="8"/>
      <c r="D418" s="8"/>
      <c r="E418" s="72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</row>
    <row r="419" spans="1:253" ht="30" customHeight="1" x14ac:dyDescent="0.25">
      <c r="A419" s="8"/>
      <c r="B419" s="8"/>
      <c r="D419" s="8"/>
      <c r="E419" s="72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</row>
    <row r="420" spans="1:253" ht="30" customHeight="1" x14ac:dyDescent="0.25">
      <c r="A420" s="8"/>
      <c r="B420" s="8"/>
      <c r="D420" s="8"/>
      <c r="E420" s="72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</row>
    <row r="421" spans="1:253" ht="30" customHeight="1" x14ac:dyDescent="0.25">
      <c r="A421" s="8"/>
      <c r="B421" s="8"/>
      <c r="D421" s="8"/>
      <c r="E421" s="72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</row>
    <row r="422" spans="1:253" ht="30" customHeight="1" x14ac:dyDescent="0.25">
      <c r="A422" s="8"/>
      <c r="B422" s="8"/>
      <c r="D422" s="8"/>
      <c r="E422" s="72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</row>
    <row r="423" spans="1:253" ht="30" customHeight="1" x14ac:dyDescent="0.25">
      <c r="A423" s="8"/>
      <c r="B423" s="8"/>
      <c r="D423" s="8"/>
      <c r="E423" s="72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</row>
    <row r="424" spans="1:253" ht="30" customHeight="1" x14ac:dyDescent="0.25">
      <c r="A424" s="8"/>
      <c r="B424" s="8"/>
      <c r="D424" s="8"/>
      <c r="E424" s="72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</row>
    <row r="425" spans="1:253" ht="30" customHeight="1" x14ac:dyDescent="0.25">
      <c r="A425" s="8"/>
      <c r="B425" s="8"/>
      <c r="D425" s="8"/>
      <c r="E425" s="72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</row>
    <row r="426" spans="1:253" ht="30" customHeight="1" x14ac:dyDescent="0.25">
      <c r="A426" s="8"/>
      <c r="B426" s="8"/>
      <c r="D426" s="8"/>
      <c r="E426" s="72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</row>
    <row r="427" spans="1:253" ht="30" customHeight="1" x14ac:dyDescent="0.25">
      <c r="A427" s="8"/>
      <c r="B427" s="8"/>
      <c r="D427" s="8"/>
      <c r="E427" s="72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</row>
    <row r="428" spans="1:253" ht="30" customHeight="1" x14ac:dyDescent="0.25">
      <c r="A428" s="8"/>
      <c r="B428" s="8"/>
      <c r="D428" s="8"/>
      <c r="E428" s="72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</row>
    <row r="429" spans="1:253" ht="30" customHeight="1" x14ac:dyDescent="0.25">
      <c r="A429" s="8"/>
      <c r="B429" s="8"/>
      <c r="D429" s="8"/>
      <c r="E429" s="72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</row>
    <row r="430" spans="1:253" ht="30" customHeight="1" x14ac:dyDescent="0.25">
      <c r="A430" s="8"/>
      <c r="B430" s="8"/>
      <c r="D430" s="8"/>
      <c r="E430" s="72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</row>
    <row r="431" spans="1:253" ht="30" customHeight="1" x14ac:dyDescent="0.25">
      <c r="A431" s="8"/>
      <c r="B431" s="8"/>
      <c r="D431" s="8"/>
      <c r="E431" s="72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</row>
    <row r="432" spans="1:253" ht="30" customHeight="1" x14ac:dyDescent="0.25">
      <c r="A432" s="8"/>
      <c r="B432" s="8"/>
      <c r="D432" s="8"/>
      <c r="E432" s="72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</row>
    <row r="433" spans="1:253" ht="30" customHeight="1" x14ac:dyDescent="0.25">
      <c r="A433" s="8"/>
      <c r="B433" s="8"/>
      <c r="D433" s="8"/>
      <c r="E433" s="72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</row>
    <row r="434" spans="1:253" ht="30" customHeight="1" x14ac:dyDescent="0.25">
      <c r="A434" s="8"/>
      <c r="B434" s="8"/>
      <c r="D434" s="8"/>
      <c r="E434" s="72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</row>
    <row r="435" spans="1:253" ht="30" customHeight="1" x14ac:dyDescent="0.25">
      <c r="A435" s="8"/>
      <c r="B435" s="8"/>
      <c r="D435" s="8"/>
      <c r="E435" s="72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</row>
    <row r="436" spans="1:253" ht="30" customHeight="1" x14ac:dyDescent="0.25">
      <c r="A436" s="8"/>
      <c r="B436" s="8"/>
      <c r="D436" s="8"/>
      <c r="E436" s="72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</row>
    <row r="437" spans="1:253" ht="30" customHeight="1" x14ac:dyDescent="0.25">
      <c r="A437" s="8"/>
      <c r="B437" s="8"/>
      <c r="D437" s="8"/>
      <c r="E437" s="72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</row>
    <row r="438" spans="1:253" ht="30" customHeight="1" x14ac:dyDescent="0.25">
      <c r="A438" s="8"/>
      <c r="B438" s="8"/>
      <c r="D438" s="8"/>
      <c r="E438" s="72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</row>
    <row r="439" spans="1:253" ht="30" customHeight="1" x14ac:dyDescent="0.25">
      <c r="A439" s="8"/>
      <c r="B439" s="8"/>
      <c r="D439" s="8"/>
      <c r="E439" s="72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</row>
    <row r="440" spans="1:253" ht="30" customHeight="1" x14ac:dyDescent="0.25">
      <c r="A440" s="8"/>
      <c r="B440" s="8"/>
      <c r="D440" s="8"/>
      <c r="E440" s="72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</row>
    <row r="441" spans="1:253" ht="30" customHeight="1" x14ac:dyDescent="0.25">
      <c r="A441" s="8"/>
      <c r="B441" s="8"/>
      <c r="D441" s="8"/>
      <c r="E441" s="72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</row>
    <row r="442" spans="1:253" ht="30" customHeight="1" x14ac:dyDescent="0.25">
      <c r="A442" s="8"/>
      <c r="B442" s="8"/>
      <c r="D442" s="8"/>
      <c r="E442" s="72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</row>
    <row r="443" spans="1:253" ht="30" customHeight="1" x14ac:dyDescent="0.25">
      <c r="A443" s="8"/>
      <c r="B443" s="8"/>
      <c r="D443" s="8"/>
      <c r="E443" s="72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</row>
    <row r="444" spans="1:253" ht="30" customHeight="1" x14ac:dyDescent="0.25">
      <c r="A444" s="8"/>
      <c r="B444" s="8"/>
      <c r="D444" s="8"/>
      <c r="E444" s="72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</row>
    <row r="445" spans="1:253" ht="30" customHeight="1" x14ac:dyDescent="0.25">
      <c r="A445" s="8"/>
      <c r="B445" s="8"/>
      <c r="D445" s="8"/>
      <c r="E445" s="72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</row>
    <row r="446" spans="1:253" ht="30" customHeight="1" x14ac:dyDescent="0.25">
      <c r="A446" s="8"/>
      <c r="B446" s="8"/>
      <c r="D446" s="8"/>
      <c r="E446" s="72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</row>
    <row r="447" spans="1:253" ht="30" customHeight="1" x14ac:dyDescent="0.25">
      <c r="A447" s="8"/>
      <c r="B447" s="8"/>
      <c r="D447" s="8"/>
      <c r="E447" s="72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</row>
    <row r="448" spans="1:253" ht="30" customHeight="1" x14ac:dyDescent="0.25">
      <c r="A448" s="8"/>
      <c r="B448" s="8"/>
      <c r="D448" s="8"/>
      <c r="E448" s="72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</row>
    <row r="449" spans="1:253" ht="30" customHeight="1" x14ac:dyDescent="0.25">
      <c r="A449" s="8"/>
      <c r="B449" s="8"/>
      <c r="D449" s="8"/>
      <c r="E449" s="72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</row>
    <row r="450" spans="1:253" ht="30" customHeight="1" x14ac:dyDescent="0.25">
      <c r="A450" s="8"/>
      <c r="B450" s="8"/>
      <c r="D450" s="8"/>
      <c r="E450" s="72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</row>
    <row r="451" spans="1:253" ht="30" customHeight="1" x14ac:dyDescent="0.25">
      <c r="A451" s="8"/>
      <c r="B451" s="8"/>
      <c r="D451" s="8"/>
      <c r="E451" s="72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</row>
    <row r="452" spans="1:253" ht="30" customHeight="1" x14ac:dyDescent="0.25">
      <c r="A452" s="8"/>
      <c r="B452" s="8"/>
      <c r="D452" s="8"/>
      <c r="E452" s="72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</row>
    <row r="453" spans="1:253" ht="30" customHeight="1" x14ac:dyDescent="0.25">
      <c r="A453" s="8"/>
      <c r="B453" s="8"/>
      <c r="D453" s="8"/>
      <c r="E453" s="72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</row>
    <row r="454" spans="1:253" ht="30" customHeight="1" x14ac:dyDescent="0.25">
      <c r="A454" s="8"/>
      <c r="B454" s="8"/>
      <c r="D454" s="8"/>
      <c r="E454" s="72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</row>
    <row r="455" spans="1:253" ht="30" customHeight="1" x14ac:dyDescent="0.25">
      <c r="A455" s="8"/>
      <c r="B455" s="8"/>
      <c r="D455" s="8"/>
      <c r="E455" s="72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</row>
    <row r="456" spans="1:253" ht="30" customHeight="1" x14ac:dyDescent="0.25">
      <c r="A456" s="8"/>
      <c r="B456" s="8"/>
      <c r="D456" s="8"/>
      <c r="E456" s="72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</row>
    <row r="457" spans="1:253" ht="30" customHeight="1" x14ac:dyDescent="0.25">
      <c r="A457" s="8"/>
      <c r="B457" s="8"/>
      <c r="D457" s="8"/>
      <c r="E457" s="72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</row>
    <row r="458" spans="1:253" ht="30" customHeight="1" x14ac:dyDescent="0.25">
      <c r="A458" s="8"/>
      <c r="B458" s="8"/>
      <c r="D458" s="8"/>
      <c r="E458" s="72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</row>
    <row r="459" spans="1:253" ht="30" customHeight="1" x14ac:dyDescent="0.25">
      <c r="A459" s="8"/>
      <c r="B459" s="8"/>
      <c r="D459" s="8"/>
      <c r="E459" s="72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</row>
    <row r="460" spans="1:253" ht="30" customHeight="1" x14ac:dyDescent="0.25">
      <c r="A460" s="8"/>
      <c r="B460" s="8"/>
      <c r="D460" s="8"/>
      <c r="E460" s="72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</row>
    <row r="461" spans="1:253" ht="30" customHeight="1" x14ac:dyDescent="0.25">
      <c r="A461" s="8"/>
      <c r="B461" s="8"/>
      <c r="D461" s="8"/>
      <c r="E461" s="72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</row>
    <row r="462" spans="1:253" ht="30" customHeight="1" x14ac:dyDescent="0.25">
      <c r="A462" s="8"/>
      <c r="B462" s="8"/>
      <c r="D462" s="8"/>
      <c r="E462" s="72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</row>
    <row r="463" spans="1:253" ht="30" customHeight="1" x14ac:dyDescent="0.25">
      <c r="A463" s="8"/>
      <c r="B463" s="8"/>
      <c r="D463" s="8"/>
      <c r="E463" s="72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</row>
    <row r="464" spans="1:253" ht="30" customHeight="1" x14ac:dyDescent="0.25">
      <c r="A464" s="8"/>
      <c r="B464" s="8"/>
      <c r="D464" s="8"/>
      <c r="E464" s="72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</row>
    <row r="465" spans="1:253" ht="30" customHeight="1" x14ac:dyDescent="0.25">
      <c r="A465" s="8"/>
      <c r="B465" s="8"/>
      <c r="D465" s="8"/>
      <c r="E465" s="72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</row>
    <row r="466" spans="1:253" ht="30" customHeight="1" x14ac:dyDescent="0.25">
      <c r="A466" s="8"/>
      <c r="B466" s="8"/>
      <c r="D466" s="8"/>
      <c r="E466" s="72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</row>
    <row r="467" spans="1:253" ht="30" customHeight="1" x14ac:dyDescent="0.25">
      <c r="A467" s="8"/>
      <c r="B467" s="8"/>
      <c r="D467" s="8"/>
      <c r="E467" s="72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</row>
    <row r="468" spans="1:253" ht="30" customHeight="1" x14ac:dyDescent="0.25">
      <c r="A468" s="8"/>
      <c r="B468" s="8"/>
      <c r="D468" s="8"/>
      <c r="E468" s="72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</row>
    <row r="469" spans="1:253" ht="30" customHeight="1" x14ac:dyDescent="0.25">
      <c r="A469" s="8"/>
      <c r="B469" s="8"/>
      <c r="D469" s="8"/>
      <c r="E469" s="72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</row>
    <row r="470" spans="1:253" ht="30" customHeight="1" x14ac:dyDescent="0.25">
      <c r="A470" s="8"/>
      <c r="B470" s="8"/>
      <c r="D470" s="8"/>
      <c r="E470" s="72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</row>
    <row r="471" spans="1:253" ht="30" customHeight="1" x14ac:dyDescent="0.25">
      <c r="A471" s="8"/>
      <c r="B471" s="8"/>
      <c r="D471" s="8"/>
      <c r="E471" s="72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</row>
    <row r="472" spans="1:253" ht="30" customHeight="1" x14ac:dyDescent="0.25">
      <c r="A472" s="8"/>
      <c r="B472" s="8"/>
      <c r="D472" s="8"/>
      <c r="E472" s="72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</row>
    <row r="473" spans="1:253" ht="30" customHeight="1" x14ac:dyDescent="0.25">
      <c r="A473" s="8"/>
      <c r="B473" s="8"/>
      <c r="D473" s="8"/>
      <c r="E473" s="72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</row>
    <row r="474" spans="1:253" ht="30" customHeight="1" x14ac:dyDescent="0.25">
      <c r="A474" s="8"/>
      <c r="B474" s="8"/>
      <c r="D474" s="8"/>
      <c r="E474" s="72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</row>
    <row r="475" spans="1:253" ht="30" customHeight="1" x14ac:dyDescent="0.25">
      <c r="A475" s="8"/>
      <c r="B475" s="8"/>
      <c r="D475" s="8"/>
      <c r="E475" s="72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</row>
    <row r="476" spans="1:253" ht="30" customHeight="1" x14ac:dyDescent="0.25">
      <c r="A476" s="8"/>
      <c r="B476" s="8"/>
      <c r="D476" s="8"/>
      <c r="E476" s="72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</row>
    <row r="477" spans="1:253" ht="30" customHeight="1" x14ac:dyDescent="0.25">
      <c r="A477" s="8"/>
      <c r="B477" s="8"/>
      <c r="D477" s="8"/>
      <c r="E477" s="72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</row>
    <row r="478" spans="1:253" ht="30" customHeight="1" x14ac:dyDescent="0.25">
      <c r="A478" s="8"/>
      <c r="B478" s="8"/>
      <c r="D478" s="8"/>
      <c r="E478" s="72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</row>
    <row r="479" spans="1:253" ht="30" customHeight="1" x14ac:dyDescent="0.25">
      <c r="A479" s="8"/>
      <c r="B479" s="8"/>
      <c r="D479" s="8"/>
      <c r="E479" s="72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</row>
    <row r="480" spans="1:253" ht="30" customHeight="1" x14ac:dyDescent="0.25">
      <c r="A480" s="8"/>
      <c r="B480" s="8"/>
      <c r="D480" s="8"/>
      <c r="E480" s="72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</row>
    <row r="481" spans="1:253" ht="30" customHeight="1" x14ac:dyDescent="0.25">
      <c r="A481" s="8"/>
      <c r="B481" s="8"/>
      <c r="D481" s="8"/>
      <c r="E481" s="72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</row>
    <row r="482" spans="1:253" ht="30" customHeight="1" x14ac:dyDescent="0.25">
      <c r="A482" s="8"/>
      <c r="B482" s="8"/>
      <c r="D482" s="8"/>
      <c r="E482" s="72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</row>
    <row r="483" spans="1:253" ht="30" customHeight="1" x14ac:dyDescent="0.25">
      <c r="A483" s="8"/>
      <c r="B483" s="8"/>
      <c r="D483" s="8"/>
      <c r="E483" s="72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</row>
    <row r="484" spans="1:253" ht="30" customHeight="1" x14ac:dyDescent="0.25">
      <c r="A484" s="8"/>
      <c r="B484" s="8"/>
      <c r="D484" s="8"/>
      <c r="E484" s="72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</row>
    <row r="485" spans="1:253" ht="30" customHeight="1" x14ac:dyDescent="0.25">
      <c r="A485" s="8"/>
      <c r="B485" s="8"/>
      <c r="D485" s="8"/>
      <c r="E485" s="72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</row>
    <row r="486" spans="1:253" ht="30" customHeight="1" x14ac:dyDescent="0.25">
      <c r="A486" s="8"/>
      <c r="B486" s="8"/>
      <c r="D486" s="8"/>
      <c r="E486" s="72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</row>
    <row r="487" spans="1:253" ht="30" customHeight="1" x14ac:dyDescent="0.25">
      <c r="A487" s="8"/>
      <c r="B487" s="8"/>
      <c r="D487" s="8"/>
      <c r="E487" s="72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</row>
    <row r="488" spans="1:253" ht="30" customHeight="1" x14ac:dyDescent="0.25">
      <c r="A488" s="8"/>
      <c r="B488" s="8"/>
      <c r="D488" s="8"/>
      <c r="E488" s="72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</row>
    <row r="489" spans="1:253" ht="30" customHeight="1" x14ac:dyDescent="0.25">
      <c r="A489" s="8"/>
      <c r="B489" s="8"/>
      <c r="D489" s="8"/>
      <c r="E489" s="72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</row>
    <row r="490" spans="1:253" ht="30" customHeight="1" x14ac:dyDescent="0.25">
      <c r="A490" s="8"/>
      <c r="B490" s="8"/>
      <c r="D490" s="8"/>
      <c r="E490" s="72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</row>
    <row r="491" spans="1:253" ht="30" customHeight="1" x14ac:dyDescent="0.25">
      <c r="A491" s="8"/>
      <c r="B491" s="8"/>
      <c r="D491" s="8"/>
      <c r="E491" s="72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</row>
    <row r="492" spans="1:253" ht="30" customHeight="1" x14ac:dyDescent="0.25">
      <c r="A492" s="8"/>
      <c r="B492" s="8"/>
      <c r="D492" s="8"/>
      <c r="E492" s="72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</row>
    <row r="493" spans="1:253" ht="30" customHeight="1" x14ac:dyDescent="0.25">
      <c r="A493" s="8"/>
      <c r="B493" s="8"/>
      <c r="D493" s="8"/>
      <c r="E493" s="72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</row>
    <row r="494" spans="1:253" ht="30" customHeight="1" x14ac:dyDescent="0.25">
      <c r="A494" s="8"/>
      <c r="B494" s="8"/>
      <c r="D494" s="8"/>
      <c r="E494" s="72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</row>
    <row r="495" spans="1:253" ht="30" customHeight="1" x14ac:dyDescent="0.25">
      <c r="A495" s="8"/>
      <c r="B495" s="8"/>
      <c r="D495" s="8"/>
      <c r="E495" s="72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</row>
    <row r="496" spans="1:253" ht="30" customHeight="1" x14ac:dyDescent="0.25">
      <c r="A496" s="8"/>
      <c r="B496" s="8"/>
      <c r="D496" s="8"/>
      <c r="E496" s="72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</row>
    <row r="497" spans="1:253" ht="30" customHeight="1" x14ac:dyDescent="0.25">
      <c r="A497" s="8"/>
      <c r="B497" s="8"/>
      <c r="D497" s="8"/>
      <c r="E497" s="72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</row>
    <row r="498" spans="1:253" ht="30" customHeight="1" x14ac:dyDescent="0.25">
      <c r="A498" s="8"/>
      <c r="B498" s="8"/>
      <c r="D498" s="8"/>
      <c r="E498" s="72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</row>
    <row r="499" spans="1:253" ht="30" customHeight="1" x14ac:dyDescent="0.25">
      <c r="A499" s="8"/>
      <c r="B499" s="8"/>
      <c r="D499" s="8"/>
      <c r="E499" s="72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</row>
    <row r="500" spans="1:253" ht="30" customHeight="1" x14ac:dyDescent="0.25">
      <c r="A500" s="8"/>
      <c r="B500" s="8"/>
      <c r="D500" s="8"/>
      <c r="E500" s="72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</row>
    <row r="501" spans="1:253" ht="30" customHeight="1" x14ac:dyDescent="0.25">
      <c r="A501" s="8"/>
      <c r="B501" s="8"/>
      <c r="D501" s="8"/>
      <c r="E501" s="72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</row>
    <row r="502" spans="1:253" ht="30" customHeight="1" x14ac:dyDescent="0.25">
      <c r="A502" s="8"/>
      <c r="B502" s="8"/>
      <c r="D502" s="8"/>
      <c r="E502" s="72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</row>
    <row r="503" spans="1:253" ht="30" customHeight="1" x14ac:dyDescent="0.25">
      <c r="A503" s="8"/>
      <c r="B503" s="8"/>
      <c r="D503" s="8"/>
      <c r="E503" s="72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</row>
    <row r="504" spans="1:253" ht="30" customHeight="1" x14ac:dyDescent="0.25">
      <c r="A504" s="8"/>
      <c r="B504" s="8"/>
      <c r="D504" s="8"/>
      <c r="E504" s="72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</row>
    <row r="505" spans="1:253" ht="30" customHeight="1" x14ac:dyDescent="0.25">
      <c r="A505" s="8"/>
      <c r="B505" s="8"/>
      <c r="D505" s="8"/>
      <c r="E505" s="72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</row>
    <row r="506" spans="1:253" ht="30" customHeight="1" x14ac:dyDescent="0.25">
      <c r="A506" s="8"/>
      <c r="B506" s="8"/>
      <c r="D506" s="8"/>
      <c r="E506" s="72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</row>
    <row r="507" spans="1:253" ht="30" customHeight="1" x14ac:dyDescent="0.25">
      <c r="A507" s="8"/>
      <c r="B507" s="8"/>
      <c r="D507" s="8"/>
      <c r="E507" s="72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</row>
    <row r="508" spans="1:253" ht="30" customHeight="1" x14ac:dyDescent="0.25">
      <c r="A508" s="8"/>
      <c r="B508" s="8"/>
      <c r="D508" s="8"/>
      <c r="E508" s="72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</row>
    <row r="509" spans="1:253" ht="30" customHeight="1" x14ac:dyDescent="0.25">
      <c r="A509" s="8"/>
      <c r="B509" s="8"/>
      <c r="D509" s="8"/>
      <c r="E509" s="72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</row>
    <row r="510" spans="1:253" ht="30" customHeight="1" x14ac:dyDescent="0.25">
      <c r="A510" s="8"/>
      <c r="B510" s="8"/>
      <c r="D510" s="8"/>
      <c r="E510" s="72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</row>
    <row r="511" spans="1:253" ht="30" customHeight="1" x14ac:dyDescent="0.25">
      <c r="A511" s="8"/>
      <c r="B511" s="8"/>
      <c r="D511" s="8"/>
      <c r="E511" s="72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</row>
    <row r="512" spans="1:253" ht="30" customHeight="1" x14ac:dyDescent="0.25">
      <c r="A512" s="8"/>
      <c r="B512" s="8"/>
      <c r="D512" s="8"/>
      <c r="E512" s="72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</row>
    <row r="513" spans="1:253" ht="30" customHeight="1" x14ac:dyDescent="0.25">
      <c r="A513" s="8"/>
      <c r="B513" s="8"/>
      <c r="D513" s="8"/>
      <c r="E513" s="72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</row>
    <row r="514" spans="1:253" ht="30" customHeight="1" x14ac:dyDescent="0.25">
      <c r="A514" s="8"/>
      <c r="B514" s="8"/>
      <c r="D514" s="8"/>
      <c r="E514" s="72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</row>
    <row r="515" spans="1:253" ht="30" customHeight="1" x14ac:dyDescent="0.25">
      <c r="A515" s="8"/>
      <c r="B515" s="8"/>
      <c r="D515" s="8"/>
      <c r="E515" s="72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</row>
    <row r="516" spans="1:253" ht="30" customHeight="1" x14ac:dyDescent="0.25">
      <c r="A516" s="8"/>
      <c r="B516" s="8"/>
      <c r="D516" s="8"/>
      <c r="E516" s="72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</row>
    <row r="517" spans="1:253" ht="30" customHeight="1" x14ac:dyDescent="0.25">
      <c r="A517" s="8"/>
      <c r="B517" s="8"/>
      <c r="D517" s="8"/>
      <c r="E517" s="72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</row>
    <row r="518" spans="1:253" ht="30" customHeight="1" x14ac:dyDescent="0.25">
      <c r="A518" s="8"/>
      <c r="B518" s="8"/>
      <c r="D518" s="8"/>
      <c r="E518" s="72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</row>
    <row r="519" spans="1:253" ht="30" customHeight="1" x14ac:dyDescent="0.25">
      <c r="A519" s="8"/>
      <c r="B519" s="8"/>
      <c r="D519" s="8"/>
      <c r="E519" s="72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</row>
    <row r="520" spans="1:253" ht="30" customHeight="1" x14ac:dyDescent="0.25">
      <c r="A520" s="8"/>
      <c r="B520" s="8"/>
      <c r="D520" s="8"/>
      <c r="E520" s="72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</row>
    <row r="521" spans="1:253" ht="30" customHeight="1" x14ac:dyDescent="0.25">
      <c r="A521" s="8"/>
      <c r="B521" s="8"/>
      <c r="D521" s="8"/>
      <c r="E521" s="72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</row>
    <row r="522" spans="1:253" ht="30" customHeight="1" x14ac:dyDescent="0.25">
      <c r="A522" s="8"/>
      <c r="B522" s="8"/>
      <c r="D522" s="8"/>
      <c r="E522" s="72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</row>
    <row r="523" spans="1:253" ht="30" customHeight="1" x14ac:dyDescent="0.25">
      <c r="A523" s="8"/>
      <c r="B523" s="8"/>
      <c r="D523" s="8"/>
      <c r="E523" s="72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</row>
    <row r="524" spans="1:253" ht="30" customHeight="1" x14ac:dyDescent="0.25">
      <c r="A524" s="8"/>
      <c r="B524" s="8"/>
      <c r="D524" s="8"/>
      <c r="E524" s="72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</row>
    <row r="525" spans="1:253" ht="30" customHeight="1" x14ac:dyDescent="0.25">
      <c r="A525" s="8"/>
      <c r="B525" s="8"/>
      <c r="D525" s="8"/>
      <c r="E525" s="72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</row>
    <row r="526" spans="1:253" ht="30" customHeight="1" x14ac:dyDescent="0.25">
      <c r="A526" s="8"/>
      <c r="B526" s="8"/>
      <c r="D526" s="8"/>
      <c r="E526" s="72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</row>
    <row r="527" spans="1:253" ht="30" customHeight="1" x14ac:dyDescent="0.25">
      <c r="A527" s="8"/>
      <c r="B527" s="8"/>
      <c r="D527" s="8"/>
      <c r="E527" s="72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</row>
    <row r="528" spans="1:253" ht="30" customHeight="1" x14ac:dyDescent="0.25">
      <c r="A528" s="8"/>
      <c r="B528" s="8"/>
      <c r="D528" s="8"/>
      <c r="E528" s="72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</row>
    <row r="529" spans="1:253" ht="30" customHeight="1" x14ac:dyDescent="0.25">
      <c r="A529" s="8"/>
      <c r="B529" s="8"/>
      <c r="D529" s="8"/>
      <c r="E529" s="72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</row>
    <row r="530" spans="1:253" ht="30" customHeight="1" x14ac:dyDescent="0.25">
      <c r="A530" s="8"/>
      <c r="B530" s="8"/>
      <c r="D530" s="8"/>
      <c r="E530" s="72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</row>
    <row r="531" spans="1:253" ht="30" customHeight="1" x14ac:dyDescent="0.25">
      <c r="A531" s="8"/>
      <c r="B531" s="8"/>
      <c r="D531" s="8"/>
      <c r="E531" s="72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</row>
    <row r="532" spans="1:253" ht="30" customHeight="1" x14ac:dyDescent="0.25">
      <c r="A532" s="8"/>
      <c r="B532" s="8"/>
      <c r="D532" s="8"/>
      <c r="E532" s="72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</row>
    <row r="533" spans="1:253" ht="30" customHeight="1" x14ac:dyDescent="0.25">
      <c r="A533" s="8"/>
      <c r="B533" s="8"/>
      <c r="D533" s="8"/>
      <c r="E533" s="72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</row>
    <row r="534" spans="1:253" ht="30" customHeight="1" x14ac:dyDescent="0.25">
      <c r="A534" s="8"/>
      <c r="B534" s="8"/>
      <c r="D534" s="8"/>
      <c r="E534" s="72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</row>
    <row r="535" spans="1:253" ht="30" customHeight="1" x14ac:dyDescent="0.25">
      <c r="A535" s="8"/>
      <c r="B535" s="8"/>
      <c r="D535" s="8"/>
      <c r="E535" s="72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</row>
    <row r="536" spans="1:253" ht="30" customHeight="1" x14ac:dyDescent="0.25">
      <c r="A536" s="8"/>
      <c r="B536" s="8"/>
      <c r="D536" s="8"/>
      <c r="E536" s="72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</row>
    <row r="537" spans="1:253" ht="30" customHeight="1" x14ac:dyDescent="0.25">
      <c r="A537" s="8"/>
      <c r="B537" s="8"/>
      <c r="D537" s="8"/>
      <c r="E537" s="72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</row>
    <row r="538" spans="1:253" ht="30" customHeight="1" x14ac:dyDescent="0.25">
      <c r="A538" s="8"/>
      <c r="B538" s="8"/>
      <c r="D538" s="8"/>
      <c r="E538" s="72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</row>
    <row r="539" spans="1:253" ht="30" customHeight="1" x14ac:dyDescent="0.25">
      <c r="A539" s="8"/>
      <c r="B539" s="8"/>
      <c r="D539" s="8"/>
      <c r="E539" s="72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</row>
    <row r="540" spans="1:253" ht="30" customHeight="1" x14ac:dyDescent="0.25">
      <c r="A540" s="8"/>
      <c r="B540" s="8"/>
      <c r="D540" s="8"/>
      <c r="E540" s="72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</row>
    <row r="541" spans="1:253" ht="30" customHeight="1" x14ac:dyDescent="0.25">
      <c r="A541" s="8"/>
      <c r="B541" s="8"/>
      <c r="D541" s="8"/>
      <c r="E541" s="72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</row>
    <row r="542" spans="1:253" ht="30" customHeight="1" x14ac:dyDescent="0.25">
      <c r="A542" s="8"/>
      <c r="B542" s="8"/>
      <c r="D542" s="8"/>
      <c r="E542" s="72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</row>
    <row r="543" spans="1:253" ht="30" customHeight="1" x14ac:dyDescent="0.25">
      <c r="A543" s="8"/>
      <c r="B543" s="8"/>
      <c r="D543" s="8"/>
      <c r="E543" s="72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</row>
    <row r="544" spans="1:253" ht="30" customHeight="1" x14ac:dyDescent="0.25">
      <c r="A544" s="8"/>
      <c r="B544" s="8"/>
      <c r="D544" s="8"/>
      <c r="E544" s="72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</row>
    <row r="545" spans="1:253" ht="30" customHeight="1" x14ac:dyDescent="0.25">
      <c r="A545" s="8"/>
      <c r="B545" s="8"/>
      <c r="D545" s="8"/>
      <c r="E545" s="72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</row>
    <row r="546" spans="1:253" ht="30" customHeight="1" x14ac:dyDescent="0.25">
      <c r="A546" s="8"/>
      <c r="B546" s="8"/>
      <c r="D546" s="8"/>
      <c r="E546" s="72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</row>
    <row r="547" spans="1:253" ht="30" customHeight="1" x14ac:dyDescent="0.25">
      <c r="A547" s="8"/>
      <c r="B547" s="8"/>
      <c r="D547" s="8"/>
      <c r="E547" s="72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</row>
    <row r="548" spans="1:253" ht="30" customHeight="1" x14ac:dyDescent="0.25">
      <c r="A548" s="8"/>
      <c r="B548" s="8"/>
      <c r="D548" s="8"/>
      <c r="E548" s="72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</row>
    <row r="549" spans="1:253" ht="30" customHeight="1" x14ac:dyDescent="0.25">
      <c r="A549" s="8"/>
      <c r="B549" s="8"/>
      <c r="D549" s="8"/>
      <c r="E549" s="72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</row>
    <row r="550" spans="1:253" ht="30" customHeight="1" x14ac:dyDescent="0.25">
      <c r="A550" s="8"/>
      <c r="B550" s="8"/>
      <c r="D550" s="8"/>
      <c r="E550" s="72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</row>
    <row r="551" spans="1:253" ht="30" customHeight="1" x14ac:dyDescent="0.25">
      <c r="A551" s="8"/>
      <c r="B551" s="8"/>
      <c r="D551" s="8"/>
      <c r="E551" s="72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</row>
    <row r="552" spans="1:253" ht="30" customHeight="1" x14ac:dyDescent="0.25">
      <c r="A552" s="8"/>
      <c r="B552" s="8"/>
      <c r="D552" s="8"/>
      <c r="E552" s="72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</row>
    <row r="553" spans="1:253" ht="30" customHeight="1" x14ac:dyDescent="0.25">
      <c r="A553" s="8"/>
      <c r="B553" s="8"/>
      <c r="D553" s="8"/>
      <c r="E553" s="72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</row>
    <row r="554" spans="1:253" ht="30" customHeight="1" x14ac:dyDescent="0.25">
      <c r="A554" s="8"/>
      <c r="B554" s="8"/>
      <c r="D554" s="8"/>
      <c r="E554" s="72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</row>
    <row r="555" spans="1:253" ht="30" customHeight="1" x14ac:dyDescent="0.25">
      <c r="A555" s="8"/>
      <c r="B555" s="8"/>
      <c r="D555" s="8"/>
      <c r="E555" s="72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</row>
    <row r="556" spans="1:253" ht="30" customHeight="1" x14ac:dyDescent="0.25">
      <c r="A556" s="8"/>
      <c r="B556" s="8"/>
      <c r="D556" s="8"/>
      <c r="E556" s="72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</row>
    <row r="557" spans="1:253" ht="30" customHeight="1" x14ac:dyDescent="0.25">
      <c r="A557" s="8"/>
      <c r="B557" s="8"/>
      <c r="D557" s="8"/>
      <c r="E557" s="72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</row>
    <row r="558" spans="1:253" ht="30" customHeight="1" x14ac:dyDescent="0.25">
      <c r="A558" s="8"/>
      <c r="B558" s="8"/>
      <c r="D558" s="8"/>
      <c r="E558" s="72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</row>
    <row r="559" spans="1:253" ht="30" customHeight="1" x14ac:dyDescent="0.25">
      <c r="A559" s="8"/>
      <c r="B559" s="8"/>
      <c r="D559" s="8"/>
      <c r="E559" s="72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</row>
    <row r="560" spans="1:253" ht="30" customHeight="1" x14ac:dyDescent="0.25">
      <c r="A560" s="8"/>
      <c r="B560" s="8"/>
      <c r="D560" s="8"/>
      <c r="E560" s="72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</row>
    <row r="561" spans="1:253" ht="30" customHeight="1" x14ac:dyDescent="0.25">
      <c r="A561" s="8"/>
      <c r="B561" s="8"/>
      <c r="D561" s="8"/>
      <c r="E561" s="72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</row>
    <row r="562" spans="1:253" ht="30" customHeight="1" x14ac:dyDescent="0.25">
      <c r="A562" s="8"/>
      <c r="B562" s="8"/>
      <c r="D562" s="8"/>
      <c r="E562" s="72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</row>
    <row r="563" spans="1:253" ht="30" customHeight="1" x14ac:dyDescent="0.25">
      <c r="A563" s="8"/>
      <c r="B563" s="8"/>
      <c r="D563" s="8"/>
      <c r="E563" s="72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</row>
    <row r="564" spans="1:253" ht="30" customHeight="1" x14ac:dyDescent="0.25">
      <c r="A564" s="8"/>
      <c r="B564" s="8"/>
      <c r="D564" s="8"/>
      <c r="E564" s="72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</row>
    <row r="565" spans="1:253" ht="30" customHeight="1" x14ac:dyDescent="0.25">
      <c r="A565" s="8"/>
      <c r="B565" s="8"/>
      <c r="D565" s="8"/>
      <c r="E565" s="72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</row>
    <row r="566" spans="1:253" ht="30" customHeight="1" x14ac:dyDescent="0.25">
      <c r="A566" s="8"/>
      <c r="B566" s="8"/>
      <c r="D566" s="8"/>
      <c r="E566" s="72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</row>
    <row r="567" spans="1:253" ht="30" customHeight="1" x14ac:dyDescent="0.25">
      <c r="A567" s="8"/>
      <c r="B567" s="8"/>
      <c r="D567" s="8"/>
      <c r="E567" s="72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</row>
    <row r="568" spans="1:253" ht="30" customHeight="1" x14ac:dyDescent="0.25">
      <c r="A568" s="8"/>
      <c r="B568" s="8"/>
      <c r="D568" s="8"/>
      <c r="E568" s="72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</row>
    <row r="569" spans="1:253" ht="30" customHeight="1" x14ac:dyDescent="0.25">
      <c r="A569" s="8"/>
      <c r="B569" s="8"/>
      <c r="D569" s="8"/>
      <c r="E569" s="72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</row>
    <row r="570" spans="1:253" ht="30" customHeight="1" x14ac:dyDescent="0.25">
      <c r="A570" s="8"/>
      <c r="B570" s="8"/>
      <c r="D570" s="8"/>
      <c r="E570" s="72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</row>
    <row r="571" spans="1:253" ht="30" customHeight="1" x14ac:dyDescent="0.25">
      <c r="A571" s="8"/>
      <c r="B571" s="8"/>
      <c r="D571" s="8"/>
      <c r="E571" s="72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</row>
    <row r="572" spans="1:253" ht="30" customHeight="1" x14ac:dyDescent="0.25">
      <c r="A572" s="8"/>
      <c r="B572" s="8"/>
      <c r="D572" s="8"/>
      <c r="E572" s="72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</row>
    <row r="573" spans="1:253" ht="30" customHeight="1" x14ac:dyDescent="0.25">
      <c r="A573" s="8"/>
      <c r="B573" s="8"/>
      <c r="D573" s="8"/>
      <c r="E573" s="72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</row>
    <row r="574" spans="1:253" ht="30" customHeight="1" x14ac:dyDescent="0.25">
      <c r="A574" s="8"/>
      <c r="B574" s="8"/>
      <c r="D574" s="8"/>
      <c r="E574" s="72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</row>
    <row r="575" spans="1:253" ht="30" customHeight="1" x14ac:dyDescent="0.25">
      <c r="A575" s="8"/>
      <c r="B575" s="8"/>
      <c r="D575" s="8"/>
      <c r="E575" s="72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</row>
    <row r="576" spans="1:253" ht="30" customHeight="1" x14ac:dyDescent="0.25">
      <c r="A576" s="8"/>
      <c r="B576" s="8"/>
      <c r="D576" s="8"/>
      <c r="E576" s="72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</row>
    <row r="577" spans="1:253" ht="30" customHeight="1" x14ac:dyDescent="0.25">
      <c r="A577" s="8"/>
      <c r="B577" s="8"/>
      <c r="D577" s="8"/>
      <c r="E577" s="72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</row>
    <row r="578" spans="1:253" ht="30" customHeight="1" x14ac:dyDescent="0.25">
      <c r="A578" s="8"/>
      <c r="B578" s="8"/>
      <c r="D578" s="8"/>
      <c r="E578" s="72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</row>
    <row r="579" spans="1:253" ht="30" customHeight="1" x14ac:dyDescent="0.25">
      <c r="A579" s="8"/>
      <c r="B579" s="8"/>
      <c r="D579" s="8"/>
      <c r="E579" s="72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</row>
    <row r="580" spans="1:253" ht="30" customHeight="1" x14ac:dyDescent="0.25">
      <c r="A580" s="8"/>
      <c r="B580" s="8"/>
      <c r="D580" s="8"/>
      <c r="E580" s="72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</row>
    <row r="581" spans="1:253" ht="30" customHeight="1" x14ac:dyDescent="0.25">
      <c r="A581" s="8"/>
      <c r="B581" s="8"/>
      <c r="D581" s="8"/>
      <c r="E581" s="72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</row>
    <row r="582" spans="1:253" ht="30" customHeight="1" x14ac:dyDescent="0.25">
      <c r="A582" s="8"/>
      <c r="B582" s="8"/>
      <c r="D582" s="8"/>
      <c r="E582" s="72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</row>
    <row r="583" spans="1:253" ht="30" customHeight="1" x14ac:dyDescent="0.25">
      <c r="A583" s="8"/>
      <c r="B583" s="8"/>
      <c r="D583" s="8"/>
      <c r="E583" s="72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</row>
    <row r="584" spans="1:253" ht="30" customHeight="1" x14ac:dyDescent="0.25">
      <c r="A584" s="8"/>
      <c r="B584" s="8"/>
      <c r="D584" s="8"/>
      <c r="E584" s="72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</row>
    <row r="585" spans="1:253" ht="30" customHeight="1" x14ac:dyDescent="0.25">
      <c r="A585" s="8"/>
      <c r="B585" s="8"/>
      <c r="D585" s="8"/>
      <c r="E585" s="72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</row>
    <row r="586" spans="1:253" ht="30" customHeight="1" x14ac:dyDescent="0.25">
      <c r="A586" s="8"/>
      <c r="B586" s="8"/>
      <c r="D586" s="8"/>
      <c r="E586" s="72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</row>
    <row r="587" spans="1:253" ht="30" customHeight="1" x14ac:dyDescent="0.25">
      <c r="A587" s="8"/>
      <c r="B587" s="8"/>
      <c r="D587" s="8"/>
      <c r="E587" s="72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</row>
    <row r="588" spans="1:253" ht="30" customHeight="1" x14ac:dyDescent="0.25">
      <c r="A588" s="8"/>
      <c r="B588" s="8"/>
      <c r="D588" s="8"/>
      <c r="E588" s="72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</row>
    <row r="589" spans="1:253" ht="30" customHeight="1" x14ac:dyDescent="0.25">
      <c r="A589" s="8"/>
      <c r="B589" s="8"/>
      <c r="D589" s="8"/>
      <c r="E589" s="72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</row>
    <row r="590" spans="1:253" ht="30" customHeight="1" x14ac:dyDescent="0.25">
      <c r="A590" s="8"/>
      <c r="B590" s="8"/>
      <c r="D590" s="8"/>
      <c r="E590" s="72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</row>
    <row r="591" spans="1:253" ht="30" customHeight="1" x14ac:dyDescent="0.25">
      <c r="A591" s="8"/>
      <c r="B591" s="8"/>
      <c r="D591" s="8"/>
      <c r="E591" s="72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</row>
    <row r="592" spans="1:253" ht="30" customHeight="1" x14ac:dyDescent="0.25">
      <c r="A592" s="8"/>
      <c r="B592" s="8"/>
      <c r="D592" s="8"/>
      <c r="E592" s="72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</row>
    <row r="593" spans="1:253" ht="30" customHeight="1" x14ac:dyDescent="0.25">
      <c r="A593" s="8"/>
      <c r="B593" s="8"/>
      <c r="D593" s="8"/>
      <c r="E593" s="72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</row>
    <row r="594" spans="1:253" ht="30" customHeight="1" x14ac:dyDescent="0.25">
      <c r="A594" s="8"/>
      <c r="B594" s="8"/>
      <c r="D594" s="8"/>
      <c r="E594" s="72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</row>
    <row r="595" spans="1:253" ht="30" customHeight="1" x14ac:dyDescent="0.25">
      <c r="A595" s="8"/>
      <c r="B595" s="8"/>
      <c r="D595" s="8"/>
      <c r="E595" s="72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</row>
    <row r="596" spans="1:253" ht="30" customHeight="1" x14ac:dyDescent="0.25">
      <c r="A596" s="8"/>
      <c r="B596" s="8"/>
      <c r="D596" s="8"/>
      <c r="E596" s="72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</row>
    <row r="597" spans="1:253" ht="30" customHeight="1" x14ac:dyDescent="0.25">
      <c r="A597" s="8"/>
      <c r="B597" s="8"/>
      <c r="D597" s="8"/>
      <c r="E597" s="72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</row>
    <row r="598" spans="1:253" ht="30" customHeight="1" x14ac:dyDescent="0.25">
      <c r="A598" s="8"/>
      <c r="B598" s="8"/>
      <c r="D598" s="8"/>
      <c r="E598" s="72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</row>
    <row r="599" spans="1:253" ht="30" customHeight="1" x14ac:dyDescent="0.25">
      <c r="A599" s="8"/>
      <c r="B599" s="8"/>
      <c r="D599" s="8"/>
      <c r="E599" s="72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</row>
    <row r="600" spans="1:253" ht="30" customHeight="1" x14ac:dyDescent="0.25">
      <c r="A600" s="8"/>
      <c r="B600" s="8"/>
      <c r="D600" s="8"/>
      <c r="E600" s="72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</row>
    <row r="601" spans="1:253" ht="30" customHeight="1" x14ac:dyDescent="0.25">
      <c r="A601" s="8"/>
      <c r="B601" s="8"/>
      <c r="D601" s="8"/>
      <c r="E601" s="72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</row>
    <row r="602" spans="1:253" ht="30" customHeight="1" x14ac:dyDescent="0.25">
      <c r="A602" s="8"/>
      <c r="B602" s="8"/>
      <c r="D602" s="8"/>
      <c r="E602" s="72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</row>
    <row r="603" spans="1:253" ht="30" customHeight="1" x14ac:dyDescent="0.25">
      <c r="A603" s="8"/>
      <c r="B603" s="8"/>
      <c r="D603" s="8"/>
      <c r="E603" s="72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</row>
    <row r="604" spans="1:253" ht="30" customHeight="1" x14ac:dyDescent="0.25">
      <c r="A604" s="8"/>
      <c r="B604" s="8"/>
      <c r="D604" s="8"/>
      <c r="E604" s="72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</row>
    <row r="605" spans="1:253" ht="30" customHeight="1" x14ac:dyDescent="0.25">
      <c r="A605" s="8"/>
      <c r="B605" s="8"/>
      <c r="D605" s="8"/>
      <c r="E605" s="72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</row>
    <row r="606" spans="1:253" ht="30" customHeight="1" x14ac:dyDescent="0.25">
      <c r="A606" s="8"/>
      <c r="B606" s="8"/>
      <c r="D606" s="8"/>
      <c r="E606" s="72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</row>
    <row r="607" spans="1:253" ht="30" customHeight="1" x14ac:dyDescent="0.25">
      <c r="A607" s="8"/>
      <c r="B607" s="8"/>
      <c r="D607" s="8"/>
      <c r="E607" s="72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</row>
    <row r="608" spans="1:253" ht="30" customHeight="1" x14ac:dyDescent="0.25">
      <c r="A608" s="8"/>
      <c r="B608" s="8"/>
      <c r="D608" s="8"/>
      <c r="E608" s="72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</row>
    <row r="609" spans="1:253" ht="30" customHeight="1" x14ac:dyDescent="0.25">
      <c r="A609" s="8"/>
      <c r="B609" s="8"/>
      <c r="D609" s="8"/>
      <c r="E609" s="72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</row>
    <row r="610" spans="1:253" ht="30" customHeight="1" x14ac:dyDescent="0.25">
      <c r="A610" s="8"/>
      <c r="B610" s="8"/>
      <c r="D610" s="8"/>
      <c r="E610" s="72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</row>
    <row r="611" spans="1:253" ht="30" customHeight="1" x14ac:dyDescent="0.25">
      <c r="A611" s="8"/>
      <c r="B611" s="8"/>
      <c r="D611" s="8"/>
      <c r="E611" s="72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</row>
    <row r="612" spans="1:253" ht="30" customHeight="1" x14ac:dyDescent="0.25">
      <c r="A612" s="8"/>
      <c r="B612" s="8"/>
      <c r="D612" s="8"/>
      <c r="E612" s="72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</row>
    <row r="613" spans="1:253" ht="30" customHeight="1" x14ac:dyDescent="0.25">
      <c r="A613" s="8"/>
      <c r="B613" s="8"/>
      <c r="D613" s="8"/>
      <c r="E613" s="72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</row>
    <row r="614" spans="1:253" ht="30" customHeight="1" x14ac:dyDescent="0.25">
      <c r="A614" s="8"/>
      <c r="B614" s="8"/>
      <c r="D614" s="8"/>
      <c r="E614" s="72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</row>
    <row r="615" spans="1:253" ht="30" customHeight="1" x14ac:dyDescent="0.25">
      <c r="A615" s="8"/>
      <c r="B615" s="8"/>
      <c r="D615" s="8"/>
      <c r="E615" s="72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</row>
    <row r="616" spans="1:253" ht="30" customHeight="1" x14ac:dyDescent="0.25">
      <c r="A616" s="8"/>
      <c r="B616" s="8"/>
      <c r="D616" s="8"/>
      <c r="E616" s="72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</row>
    <row r="617" spans="1:253" ht="30" customHeight="1" x14ac:dyDescent="0.25">
      <c r="A617" s="8"/>
      <c r="B617" s="8"/>
      <c r="D617" s="8"/>
      <c r="E617" s="72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</row>
    <row r="618" spans="1:253" ht="30" customHeight="1" x14ac:dyDescent="0.25">
      <c r="A618" s="8"/>
      <c r="B618" s="8"/>
      <c r="D618" s="8"/>
      <c r="E618" s="72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</row>
    <row r="619" spans="1:253" ht="30" customHeight="1" x14ac:dyDescent="0.25">
      <c r="A619" s="8"/>
      <c r="B619" s="8"/>
      <c r="D619" s="8"/>
      <c r="E619" s="72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</row>
    <row r="620" spans="1:253" ht="30" customHeight="1" x14ac:dyDescent="0.25">
      <c r="A620" s="8"/>
      <c r="B620" s="8"/>
      <c r="D620" s="8"/>
      <c r="E620" s="72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</row>
    <row r="621" spans="1:253" ht="30" customHeight="1" x14ac:dyDescent="0.25">
      <c r="A621" s="8"/>
      <c r="B621" s="8"/>
      <c r="D621" s="8"/>
      <c r="E621" s="72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</row>
    <row r="622" spans="1:253" ht="30" customHeight="1" x14ac:dyDescent="0.25">
      <c r="A622" s="8"/>
      <c r="B622" s="8"/>
      <c r="D622" s="8"/>
      <c r="E622" s="72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</row>
    <row r="623" spans="1:253" ht="30" customHeight="1" x14ac:dyDescent="0.25">
      <c r="A623" s="8"/>
      <c r="B623" s="8"/>
      <c r="D623" s="8"/>
      <c r="E623" s="72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</row>
    <row r="624" spans="1:253" ht="30" customHeight="1" x14ac:dyDescent="0.25">
      <c r="A624" s="8"/>
      <c r="B624" s="8"/>
      <c r="D624" s="8"/>
      <c r="E624" s="72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</row>
    <row r="625" spans="1:253" ht="30" customHeight="1" x14ac:dyDescent="0.25">
      <c r="A625" s="8"/>
      <c r="B625" s="8"/>
      <c r="D625" s="8"/>
      <c r="E625" s="72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</row>
    <row r="626" spans="1:253" ht="30" customHeight="1" x14ac:dyDescent="0.25">
      <c r="A626" s="8"/>
      <c r="B626" s="8"/>
      <c r="D626" s="8"/>
      <c r="E626" s="72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</row>
    <row r="627" spans="1:253" ht="30" customHeight="1" x14ac:dyDescent="0.25">
      <c r="A627" s="8"/>
      <c r="B627" s="8"/>
      <c r="D627" s="8"/>
      <c r="E627" s="72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</row>
    <row r="628" spans="1:253" ht="30" customHeight="1" x14ac:dyDescent="0.25">
      <c r="A628" s="8"/>
      <c r="B628" s="8"/>
      <c r="D628" s="8"/>
      <c r="E628" s="72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</row>
    <row r="629" spans="1:253" ht="30" customHeight="1" x14ac:dyDescent="0.25">
      <c r="A629" s="8"/>
      <c r="B629" s="8"/>
      <c r="D629" s="8"/>
      <c r="E629" s="72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</row>
    <row r="630" spans="1:253" ht="30" customHeight="1" x14ac:dyDescent="0.25">
      <c r="A630" s="8"/>
      <c r="B630" s="8"/>
      <c r="D630" s="8"/>
      <c r="E630" s="72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</row>
    <row r="631" spans="1:253" ht="30" customHeight="1" x14ac:dyDescent="0.25">
      <c r="A631" s="8"/>
      <c r="B631" s="8"/>
      <c r="D631" s="8"/>
      <c r="E631" s="72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</row>
    <row r="632" spans="1:253" ht="30" customHeight="1" x14ac:dyDescent="0.25">
      <c r="A632" s="8"/>
      <c r="B632" s="8"/>
      <c r="D632" s="8"/>
      <c r="E632" s="72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</row>
    <row r="633" spans="1:253" ht="30" customHeight="1" x14ac:dyDescent="0.25">
      <c r="A633" s="8"/>
      <c r="B633" s="8"/>
      <c r="D633" s="8"/>
      <c r="E633" s="72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</row>
    <row r="634" spans="1:253" ht="30" customHeight="1" x14ac:dyDescent="0.25">
      <c r="A634" s="8"/>
      <c r="B634" s="8"/>
      <c r="D634" s="8"/>
      <c r="E634" s="72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</row>
    <row r="635" spans="1:253" ht="30" customHeight="1" x14ac:dyDescent="0.25">
      <c r="A635" s="8"/>
      <c r="B635" s="8"/>
      <c r="D635" s="8"/>
      <c r="E635" s="72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</row>
    <row r="636" spans="1:253" ht="30" customHeight="1" x14ac:dyDescent="0.25">
      <c r="A636" s="8"/>
      <c r="B636" s="8"/>
      <c r="D636" s="8"/>
      <c r="E636" s="72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</row>
    <row r="637" spans="1:253" ht="30" customHeight="1" x14ac:dyDescent="0.25">
      <c r="A637" s="8"/>
      <c r="B637" s="8"/>
      <c r="D637" s="8"/>
      <c r="E637" s="72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</row>
    <row r="638" spans="1:253" ht="30" customHeight="1" x14ac:dyDescent="0.25">
      <c r="A638" s="8"/>
      <c r="B638" s="8"/>
      <c r="D638" s="8"/>
      <c r="E638" s="72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</row>
    <row r="639" spans="1:253" ht="30" customHeight="1" x14ac:dyDescent="0.25">
      <c r="A639" s="8"/>
      <c r="B639" s="8"/>
      <c r="D639" s="8"/>
      <c r="E639" s="72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</row>
    <row r="640" spans="1:253" ht="30" customHeight="1" x14ac:dyDescent="0.25">
      <c r="A640" s="8"/>
      <c r="B640" s="8"/>
      <c r="D640" s="8"/>
      <c r="E640" s="72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</row>
    <row r="641" spans="1:253" ht="30" customHeight="1" x14ac:dyDescent="0.25">
      <c r="A641" s="8"/>
      <c r="B641" s="8"/>
      <c r="D641" s="8"/>
      <c r="E641" s="72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</row>
    <row r="642" spans="1:253" ht="30" customHeight="1" x14ac:dyDescent="0.25">
      <c r="A642" s="8"/>
      <c r="B642" s="8"/>
      <c r="D642" s="8"/>
      <c r="E642" s="72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</row>
    <row r="643" spans="1:253" ht="30" customHeight="1" x14ac:dyDescent="0.25">
      <c r="A643" s="8"/>
      <c r="B643" s="8"/>
      <c r="D643" s="8"/>
      <c r="E643" s="72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</row>
    <row r="644" spans="1:253" ht="30" customHeight="1" x14ac:dyDescent="0.25">
      <c r="A644" s="8"/>
      <c r="B644" s="8"/>
      <c r="D644" s="8"/>
      <c r="E644" s="72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</row>
    <row r="645" spans="1:253" ht="30" customHeight="1" x14ac:dyDescent="0.25">
      <c r="A645" s="8"/>
      <c r="B645" s="8"/>
      <c r="D645" s="8"/>
      <c r="E645" s="72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</row>
    <row r="646" spans="1:253" ht="30" customHeight="1" x14ac:dyDescent="0.25">
      <c r="A646" s="8"/>
      <c r="B646" s="8"/>
      <c r="D646" s="8"/>
      <c r="E646" s="72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</row>
    <row r="647" spans="1:253" ht="30" customHeight="1" x14ac:dyDescent="0.25">
      <c r="A647" s="8"/>
      <c r="B647" s="8"/>
      <c r="D647" s="8"/>
      <c r="E647" s="72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</row>
    <row r="648" spans="1:253" ht="30" customHeight="1" x14ac:dyDescent="0.25">
      <c r="A648" s="8"/>
      <c r="B648" s="8"/>
      <c r="D648" s="8"/>
      <c r="E648" s="72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</row>
    <row r="649" spans="1:253" ht="30" customHeight="1" x14ac:dyDescent="0.25">
      <c r="A649" s="8"/>
      <c r="B649" s="8"/>
      <c r="D649" s="8"/>
      <c r="E649" s="72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</row>
    <row r="650" spans="1:253" ht="30" customHeight="1" x14ac:dyDescent="0.25">
      <c r="A650" s="8"/>
      <c r="B650" s="8"/>
      <c r="D650" s="8"/>
      <c r="E650" s="72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</row>
    <row r="651" spans="1:253" ht="30" customHeight="1" x14ac:dyDescent="0.25">
      <c r="A651" s="8"/>
      <c r="B651" s="8"/>
      <c r="D651" s="8"/>
      <c r="E651" s="72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</row>
    <row r="652" spans="1:253" ht="30" customHeight="1" x14ac:dyDescent="0.25">
      <c r="A652" s="8"/>
      <c r="B652" s="8"/>
      <c r="D652" s="8"/>
      <c r="E652" s="72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</row>
    <row r="653" spans="1:253" ht="30" customHeight="1" x14ac:dyDescent="0.25">
      <c r="A653" s="8"/>
      <c r="B653" s="8"/>
      <c r="D653" s="8"/>
      <c r="E653" s="72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</row>
    <row r="654" spans="1:253" ht="30" customHeight="1" x14ac:dyDescent="0.25">
      <c r="A654" s="8"/>
      <c r="B654" s="8"/>
      <c r="D654" s="8"/>
      <c r="E654" s="72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</row>
    <row r="655" spans="1:253" ht="30" customHeight="1" x14ac:dyDescent="0.25">
      <c r="A655" s="8"/>
      <c r="B655" s="8"/>
      <c r="D655" s="8"/>
      <c r="E655" s="72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</row>
    <row r="656" spans="1:253" ht="30" customHeight="1" x14ac:dyDescent="0.25">
      <c r="A656" s="8"/>
      <c r="B656" s="8"/>
      <c r="D656" s="8"/>
      <c r="E656" s="72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</row>
    <row r="657" spans="1:253" ht="30" customHeight="1" x14ac:dyDescent="0.25">
      <c r="A657" s="8"/>
      <c r="B657" s="8"/>
      <c r="D657" s="8"/>
      <c r="E657" s="72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</row>
    <row r="658" spans="1:253" ht="30" customHeight="1" x14ac:dyDescent="0.25">
      <c r="A658" s="8"/>
      <c r="B658" s="8"/>
      <c r="D658" s="8"/>
      <c r="E658" s="72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</row>
    <row r="659" spans="1:253" ht="30" customHeight="1" x14ac:dyDescent="0.25">
      <c r="A659" s="8"/>
      <c r="B659" s="8"/>
      <c r="D659" s="8"/>
      <c r="E659" s="72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</row>
    <row r="660" spans="1:253" ht="30" customHeight="1" x14ac:dyDescent="0.25">
      <c r="A660" s="8"/>
      <c r="B660" s="8"/>
      <c r="D660" s="8"/>
      <c r="E660" s="72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</row>
    <row r="661" spans="1:253" ht="30" customHeight="1" x14ac:dyDescent="0.25">
      <c r="A661" s="8"/>
      <c r="B661" s="8"/>
      <c r="D661" s="8"/>
      <c r="E661" s="72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</row>
    <row r="662" spans="1:253" ht="30" customHeight="1" x14ac:dyDescent="0.25">
      <c r="A662" s="8"/>
      <c r="B662" s="8"/>
      <c r="D662" s="8"/>
      <c r="E662" s="72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</row>
    <row r="663" spans="1:253" ht="30" customHeight="1" x14ac:dyDescent="0.25">
      <c r="A663" s="8"/>
      <c r="B663" s="8"/>
      <c r="D663" s="8"/>
      <c r="E663" s="72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</row>
    <row r="664" spans="1:253" ht="30" customHeight="1" x14ac:dyDescent="0.25">
      <c r="A664" s="8"/>
      <c r="B664" s="8"/>
      <c r="D664" s="8"/>
      <c r="E664" s="72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</row>
    <row r="665" spans="1:253" ht="30" customHeight="1" x14ac:dyDescent="0.25">
      <c r="A665" s="8"/>
      <c r="B665" s="8"/>
      <c r="D665" s="8"/>
      <c r="E665" s="72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</row>
    <row r="666" spans="1:253" ht="30" customHeight="1" x14ac:dyDescent="0.25">
      <c r="A666" s="8"/>
      <c r="B666" s="8"/>
      <c r="D666" s="8"/>
      <c r="E666" s="72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</row>
    <row r="667" spans="1:253" ht="30" customHeight="1" x14ac:dyDescent="0.25">
      <c r="A667" s="8"/>
      <c r="B667" s="8"/>
      <c r="D667" s="8"/>
      <c r="E667" s="72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</row>
    <row r="668" spans="1:253" ht="30" customHeight="1" x14ac:dyDescent="0.25">
      <c r="A668" s="8"/>
      <c r="B668" s="8"/>
      <c r="D668" s="8"/>
      <c r="E668" s="72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</row>
    <row r="669" spans="1:253" ht="30" customHeight="1" x14ac:dyDescent="0.25">
      <c r="A669" s="8"/>
      <c r="B669" s="8"/>
      <c r="D669" s="8"/>
      <c r="E669" s="72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</row>
    <row r="670" spans="1:253" ht="30" customHeight="1" x14ac:dyDescent="0.25">
      <c r="A670" s="8"/>
      <c r="B670" s="8"/>
      <c r="D670" s="8"/>
      <c r="E670" s="72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</row>
    <row r="671" spans="1:253" ht="30" customHeight="1" x14ac:dyDescent="0.25">
      <c r="A671" s="8"/>
      <c r="B671" s="8"/>
      <c r="D671" s="8"/>
      <c r="E671" s="72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</row>
    <row r="672" spans="1:253" ht="30" customHeight="1" x14ac:dyDescent="0.25">
      <c r="A672" s="8"/>
      <c r="B672" s="8"/>
      <c r="D672" s="8"/>
      <c r="E672" s="72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</row>
    <row r="673" spans="1:253" ht="30" customHeight="1" x14ac:dyDescent="0.25">
      <c r="A673" s="8"/>
      <c r="B673" s="8"/>
      <c r="D673" s="8"/>
      <c r="E673" s="72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</row>
    <row r="674" spans="1:253" ht="30" customHeight="1" x14ac:dyDescent="0.25">
      <c r="A674" s="8"/>
      <c r="B674" s="8"/>
      <c r="D674" s="8"/>
      <c r="E674" s="72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</row>
    <row r="675" spans="1:253" ht="30" customHeight="1" x14ac:dyDescent="0.25">
      <c r="A675" s="8"/>
      <c r="B675" s="8"/>
      <c r="D675" s="8"/>
      <c r="E675" s="72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</row>
    <row r="676" spans="1:253" ht="30" customHeight="1" x14ac:dyDescent="0.25">
      <c r="A676" s="8"/>
      <c r="B676" s="8"/>
      <c r="D676" s="8"/>
      <c r="E676" s="72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</row>
    <row r="677" spans="1:253" ht="30" customHeight="1" x14ac:dyDescent="0.25">
      <c r="A677" s="8"/>
      <c r="B677" s="8"/>
      <c r="D677" s="8"/>
      <c r="E677" s="72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</row>
    <row r="678" spans="1:253" ht="30" customHeight="1" x14ac:dyDescent="0.25">
      <c r="A678" s="8"/>
      <c r="B678" s="8"/>
      <c r="D678" s="8"/>
      <c r="E678" s="72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</row>
    <row r="679" spans="1:253" ht="30" customHeight="1" x14ac:dyDescent="0.25">
      <c r="D679" s="8"/>
    </row>
    <row r="680" spans="1:253" ht="30" customHeight="1" x14ac:dyDescent="0.25">
      <c r="D680" s="8"/>
    </row>
    <row r="681" spans="1:253" ht="30" customHeight="1" x14ac:dyDescent="0.25">
      <c r="D681" s="8"/>
    </row>
  </sheetData>
  <mergeCells count="1">
    <mergeCell ref="A1:D1"/>
  </mergeCells>
  <conditionalFormatting sqref="H16:H18 H4:H9">
    <cfRule type="containsText" dxfId="410" priority="442" operator="containsText" text="Hybrid">
      <formula>NOT(ISERROR(SEARCH("Hybrid",H4)))</formula>
    </cfRule>
    <cfRule type="containsText" dxfId="409" priority="443" operator="containsText" text="Internal">
      <formula>NOT(ISERROR(SEARCH("Internal",H4)))</formula>
    </cfRule>
    <cfRule type="containsText" dxfId="408" priority="444" operator="containsText" text="External">
      <formula>NOT(ISERROR(SEARCH("External",H4)))</formula>
    </cfRule>
  </conditionalFormatting>
  <conditionalFormatting sqref="H10">
    <cfRule type="containsText" dxfId="407" priority="434" operator="containsText" text="Hybrid">
      <formula>NOT(ISERROR(SEARCH("Hybrid",H10)))</formula>
    </cfRule>
    <cfRule type="containsText" dxfId="406" priority="435" operator="containsText" text="Internal">
      <formula>NOT(ISERROR(SEARCH("Internal",H10)))</formula>
    </cfRule>
    <cfRule type="containsText" dxfId="405" priority="436" operator="containsText" text="External">
      <formula>NOT(ISERROR(SEARCH("External",H10)))</formula>
    </cfRule>
  </conditionalFormatting>
  <conditionalFormatting sqref="H11">
    <cfRule type="containsText" dxfId="404" priority="431" operator="containsText" text="Hybrid">
      <formula>NOT(ISERROR(SEARCH("Hybrid",H11)))</formula>
    </cfRule>
    <cfRule type="containsText" dxfId="403" priority="432" operator="containsText" text="Internal">
      <formula>NOT(ISERROR(SEARCH("Internal",H11)))</formula>
    </cfRule>
    <cfRule type="containsText" dxfId="402" priority="433" operator="containsText" text="External">
      <formula>NOT(ISERROR(SEARCH("External",H11)))</formula>
    </cfRule>
  </conditionalFormatting>
  <conditionalFormatting sqref="H12">
    <cfRule type="containsText" dxfId="401" priority="428" operator="containsText" text="Hybrid">
      <formula>NOT(ISERROR(SEARCH("Hybrid",H12)))</formula>
    </cfRule>
    <cfRule type="containsText" dxfId="400" priority="429" operator="containsText" text="Internal">
      <formula>NOT(ISERROR(SEARCH("Internal",H12)))</formula>
    </cfRule>
    <cfRule type="containsText" dxfId="399" priority="430" operator="containsText" text="External">
      <formula>NOT(ISERROR(SEARCH("External",H12)))</formula>
    </cfRule>
  </conditionalFormatting>
  <conditionalFormatting sqref="H13">
    <cfRule type="containsText" dxfId="398" priority="425" operator="containsText" text="Hybrid">
      <formula>NOT(ISERROR(SEARCH("Hybrid",H13)))</formula>
    </cfRule>
    <cfRule type="containsText" dxfId="397" priority="426" operator="containsText" text="Internal">
      <formula>NOT(ISERROR(SEARCH("Internal",H13)))</formula>
    </cfRule>
    <cfRule type="containsText" dxfId="396" priority="427" operator="containsText" text="External">
      <formula>NOT(ISERROR(SEARCH("External",H13)))</formula>
    </cfRule>
  </conditionalFormatting>
  <conditionalFormatting sqref="H14">
    <cfRule type="containsText" dxfId="395" priority="422" operator="containsText" text="Hybrid">
      <formula>NOT(ISERROR(SEARCH("Hybrid",H14)))</formula>
    </cfRule>
    <cfRule type="containsText" dxfId="394" priority="423" operator="containsText" text="Internal">
      <formula>NOT(ISERROR(SEARCH("Internal",H14)))</formula>
    </cfRule>
    <cfRule type="containsText" dxfId="393" priority="424" operator="containsText" text="External">
      <formula>NOT(ISERROR(SEARCH("External",H14)))</formula>
    </cfRule>
  </conditionalFormatting>
  <conditionalFormatting sqref="H15">
    <cfRule type="containsText" dxfId="392" priority="419" operator="containsText" text="Hybrid">
      <formula>NOT(ISERROR(SEARCH("Hybrid",H15)))</formula>
    </cfRule>
    <cfRule type="containsText" dxfId="391" priority="420" operator="containsText" text="Internal">
      <formula>NOT(ISERROR(SEARCH("Internal",H15)))</formula>
    </cfRule>
    <cfRule type="containsText" dxfId="390" priority="421" operator="containsText" text="External">
      <formula>NOT(ISERROR(SEARCH("External",H15)))</formula>
    </cfRule>
  </conditionalFormatting>
  <conditionalFormatting sqref="H23">
    <cfRule type="containsText" dxfId="389" priority="416" operator="containsText" text="Hybrid">
      <formula>NOT(ISERROR(SEARCH("Hybrid",H23)))</formula>
    </cfRule>
    <cfRule type="containsText" dxfId="388" priority="417" operator="containsText" text="Internal">
      <formula>NOT(ISERROR(SEARCH("Internal",H23)))</formula>
    </cfRule>
    <cfRule type="containsText" dxfId="387" priority="418" operator="containsText" text="External">
      <formula>NOT(ISERROR(SEARCH("External",H23)))</formula>
    </cfRule>
  </conditionalFormatting>
  <conditionalFormatting sqref="H24">
    <cfRule type="containsText" dxfId="386" priority="413" operator="containsText" text="Hybrid">
      <formula>NOT(ISERROR(SEARCH("Hybrid",H24)))</formula>
    </cfRule>
    <cfRule type="containsText" dxfId="385" priority="414" operator="containsText" text="Internal">
      <formula>NOT(ISERROR(SEARCH("Internal",H24)))</formula>
    </cfRule>
    <cfRule type="containsText" dxfId="384" priority="415" operator="containsText" text="External">
      <formula>NOT(ISERROR(SEARCH("External",H24)))</formula>
    </cfRule>
  </conditionalFormatting>
  <conditionalFormatting sqref="H25">
    <cfRule type="containsText" dxfId="383" priority="410" operator="containsText" text="Hybrid">
      <formula>NOT(ISERROR(SEARCH("Hybrid",H25)))</formula>
    </cfRule>
    <cfRule type="containsText" dxfId="382" priority="411" operator="containsText" text="Internal">
      <formula>NOT(ISERROR(SEARCH("Internal",H25)))</formula>
    </cfRule>
    <cfRule type="containsText" dxfId="381" priority="412" operator="containsText" text="External">
      <formula>NOT(ISERROR(SEARCH("External",H25)))</formula>
    </cfRule>
  </conditionalFormatting>
  <conditionalFormatting sqref="H27">
    <cfRule type="containsText" dxfId="380" priority="407" operator="containsText" text="Hybrid">
      <formula>NOT(ISERROR(SEARCH("Hybrid",H27)))</formula>
    </cfRule>
    <cfRule type="containsText" dxfId="379" priority="408" operator="containsText" text="Internal">
      <formula>NOT(ISERROR(SEARCH("Internal",H27)))</formula>
    </cfRule>
    <cfRule type="containsText" dxfId="378" priority="409" operator="containsText" text="External">
      <formula>NOT(ISERROR(SEARCH("External",H27)))</formula>
    </cfRule>
  </conditionalFormatting>
  <conditionalFormatting sqref="H28">
    <cfRule type="containsText" dxfId="377" priority="404" operator="containsText" text="Hybrid">
      <formula>NOT(ISERROR(SEARCH("Hybrid",H28)))</formula>
    </cfRule>
    <cfRule type="containsText" dxfId="376" priority="405" operator="containsText" text="Internal">
      <formula>NOT(ISERROR(SEARCH("Internal",H28)))</formula>
    </cfRule>
    <cfRule type="containsText" dxfId="375" priority="406" operator="containsText" text="External">
      <formula>NOT(ISERROR(SEARCH("External",H28)))</formula>
    </cfRule>
  </conditionalFormatting>
  <conditionalFormatting sqref="H29">
    <cfRule type="containsText" dxfId="374" priority="401" operator="containsText" text="Hybrid">
      <formula>NOT(ISERROR(SEARCH("Hybrid",H29)))</formula>
    </cfRule>
    <cfRule type="containsText" dxfId="373" priority="402" operator="containsText" text="Internal">
      <formula>NOT(ISERROR(SEARCH("Internal",H29)))</formula>
    </cfRule>
    <cfRule type="containsText" dxfId="372" priority="403" operator="containsText" text="External">
      <formula>NOT(ISERROR(SEARCH("External",H29)))</formula>
    </cfRule>
  </conditionalFormatting>
  <conditionalFormatting sqref="H30">
    <cfRule type="containsText" dxfId="371" priority="398" operator="containsText" text="Hybrid">
      <formula>NOT(ISERROR(SEARCH("Hybrid",H30)))</formula>
    </cfRule>
    <cfRule type="containsText" dxfId="370" priority="399" operator="containsText" text="Internal">
      <formula>NOT(ISERROR(SEARCH("Internal",H30)))</formula>
    </cfRule>
    <cfRule type="containsText" dxfId="369" priority="400" operator="containsText" text="External">
      <formula>NOT(ISERROR(SEARCH("External",H30)))</formula>
    </cfRule>
  </conditionalFormatting>
  <conditionalFormatting sqref="H31">
    <cfRule type="containsText" dxfId="368" priority="395" operator="containsText" text="Hybrid">
      <formula>NOT(ISERROR(SEARCH("Hybrid",H31)))</formula>
    </cfRule>
    <cfRule type="containsText" dxfId="367" priority="396" operator="containsText" text="Internal">
      <formula>NOT(ISERROR(SEARCH("Internal",H31)))</formula>
    </cfRule>
    <cfRule type="containsText" dxfId="366" priority="397" operator="containsText" text="External">
      <formula>NOT(ISERROR(SEARCH("External",H31)))</formula>
    </cfRule>
  </conditionalFormatting>
  <conditionalFormatting sqref="H32">
    <cfRule type="containsText" dxfId="365" priority="392" operator="containsText" text="Hybrid">
      <formula>NOT(ISERROR(SEARCH("Hybrid",H32)))</formula>
    </cfRule>
    <cfRule type="containsText" dxfId="364" priority="393" operator="containsText" text="Internal">
      <formula>NOT(ISERROR(SEARCH("Internal",H32)))</formula>
    </cfRule>
    <cfRule type="containsText" dxfId="363" priority="394" operator="containsText" text="External">
      <formula>NOT(ISERROR(SEARCH("External",H32)))</formula>
    </cfRule>
  </conditionalFormatting>
  <conditionalFormatting sqref="H33">
    <cfRule type="containsText" dxfId="362" priority="389" operator="containsText" text="Hybrid">
      <formula>NOT(ISERROR(SEARCH("Hybrid",H33)))</formula>
    </cfRule>
    <cfRule type="containsText" dxfId="361" priority="390" operator="containsText" text="Internal">
      <formula>NOT(ISERROR(SEARCH("Internal",H33)))</formula>
    </cfRule>
    <cfRule type="containsText" dxfId="360" priority="391" operator="containsText" text="External">
      <formula>NOT(ISERROR(SEARCH("External",H33)))</formula>
    </cfRule>
  </conditionalFormatting>
  <conditionalFormatting sqref="H34">
    <cfRule type="containsText" dxfId="359" priority="386" operator="containsText" text="Hybrid">
      <formula>NOT(ISERROR(SEARCH("Hybrid",H34)))</formula>
    </cfRule>
    <cfRule type="containsText" dxfId="358" priority="387" operator="containsText" text="Internal">
      <formula>NOT(ISERROR(SEARCH("Internal",H34)))</formula>
    </cfRule>
    <cfRule type="containsText" dxfId="357" priority="388" operator="containsText" text="External">
      <formula>NOT(ISERROR(SEARCH("External",H34)))</formula>
    </cfRule>
  </conditionalFormatting>
  <conditionalFormatting sqref="H35">
    <cfRule type="containsText" dxfId="356" priority="383" operator="containsText" text="Hybrid">
      <formula>NOT(ISERROR(SEARCH("Hybrid",H35)))</formula>
    </cfRule>
    <cfRule type="containsText" dxfId="355" priority="384" operator="containsText" text="Internal">
      <formula>NOT(ISERROR(SEARCH("Internal",H35)))</formula>
    </cfRule>
    <cfRule type="containsText" dxfId="354" priority="385" operator="containsText" text="External">
      <formula>NOT(ISERROR(SEARCH("External",H35)))</formula>
    </cfRule>
  </conditionalFormatting>
  <conditionalFormatting sqref="H36">
    <cfRule type="containsText" dxfId="353" priority="380" operator="containsText" text="Hybrid">
      <formula>NOT(ISERROR(SEARCH("Hybrid",H36)))</formula>
    </cfRule>
    <cfRule type="containsText" dxfId="352" priority="381" operator="containsText" text="Internal">
      <formula>NOT(ISERROR(SEARCH("Internal",H36)))</formula>
    </cfRule>
    <cfRule type="containsText" dxfId="351" priority="382" operator="containsText" text="External">
      <formula>NOT(ISERROR(SEARCH("External",H36)))</formula>
    </cfRule>
  </conditionalFormatting>
  <conditionalFormatting sqref="H37">
    <cfRule type="containsText" dxfId="350" priority="377" operator="containsText" text="Hybrid">
      <formula>NOT(ISERROR(SEARCH("Hybrid",H37)))</formula>
    </cfRule>
    <cfRule type="containsText" dxfId="349" priority="378" operator="containsText" text="Internal">
      <formula>NOT(ISERROR(SEARCH("Internal",H37)))</formula>
    </cfRule>
    <cfRule type="containsText" dxfId="348" priority="379" operator="containsText" text="External">
      <formula>NOT(ISERROR(SEARCH("External",H37)))</formula>
    </cfRule>
  </conditionalFormatting>
  <conditionalFormatting sqref="H38">
    <cfRule type="containsText" dxfId="347" priority="374" operator="containsText" text="Hybrid">
      <formula>NOT(ISERROR(SEARCH("Hybrid",H38)))</formula>
    </cfRule>
    <cfRule type="containsText" dxfId="346" priority="375" operator="containsText" text="Internal">
      <formula>NOT(ISERROR(SEARCH("Internal",H38)))</formula>
    </cfRule>
    <cfRule type="containsText" dxfId="345" priority="376" operator="containsText" text="External">
      <formula>NOT(ISERROR(SEARCH("External",H38)))</formula>
    </cfRule>
  </conditionalFormatting>
  <conditionalFormatting sqref="H39">
    <cfRule type="containsText" dxfId="344" priority="371" operator="containsText" text="Hybrid">
      <formula>NOT(ISERROR(SEARCH("Hybrid",H39)))</formula>
    </cfRule>
    <cfRule type="containsText" dxfId="343" priority="372" operator="containsText" text="Internal">
      <formula>NOT(ISERROR(SEARCH("Internal",H39)))</formula>
    </cfRule>
    <cfRule type="containsText" dxfId="342" priority="373" operator="containsText" text="External">
      <formula>NOT(ISERROR(SEARCH("External",H39)))</formula>
    </cfRule>
  </conditionalFormatting>
  <conditionalFormatting sqref="H40">
    <cfRule type="containsText" dxfId="341" priority="368" operator="containsText" text="Hybrid">
      <formula>NOT(ISERROR(SEARCH("Hybrid",H40)))</formula>
    </cfRule>
    <cfRule type="containsText" dxfId="340" priority="369" operator="containsText" text="Internal">
      <formula>NOT(ISERROR(SEARCH("Internal",H40)))</formula>
    </cfRule>
    <cfRule type="containsText" dxfId="339" priority="370" operator="containsText" text="External">
      <formula>NOT(ISERROR(SEARCH("External",H40)))</formula>
    </cfRule>
  </conditionalFormatting>
  <conditionalFormatting sqref="H41">
    <cfRule type="containsText" dxfId="338" priority="365" operator="containsText" text="Hybrid">
      <formula>NOT(ISERROR(SEARCH("Hybrid",H41)))</formula>
    </cfRule>
    <cfRule type="containsText" dxfId="337" priority="366" operator="containsText" text="Internal">
      <formula>NOT(ISERROR(SEARCH("Internal",H41)))</formula>
    </cfRule>
    <cfRule type="containsText" dxfId="336" priority="367" operator="containsText" text="External">
      <formula>NOT(ISERROR(SEARCH("External",H41)))</formula>
    </cfRule>
  </conditionalFormatting>
  <conditionalFormatting sqref="H42">
    <cfRule type="containsText" dxfId="335" priority="362" operator="containsText" text="Hybrid">
      <formula>NOT(ISERROR(SEARCH("Hybrid",H42)))</formula>
    </cfRule>
    <cfRule type="containsText" dxfId="334" priority="363" operator="containsText" text="Internal">
      <formula>NOT(ISERROR(SEARCH("Internal",H42)))</formula>
    </cfRule>
    <cfRule type="containsText" dxfId="333" priority="364" operator="containsText" text="External">
      <formula>NOT(ISERROR(SEARCH("External",H42)))</formula>
    </cfRule>
  </conditionalFormatting>
  <conditionalFormatting sqref="H43">
    <cfRule type="containsText" dxfId="332" priority="359" operator="containsText" text="Hybrid">
      <formula>NOT(ISERROR(SEARCH("Hybrid",H43)))</formula>
    </cfRule>
    <cfRule type="containsText" dxfId="331" priority="360" operator="containsText" text="Internal">
      <formula>NOT(ISERROR(SEARCH("Internal",H43)))</formula>
    </cfRule>
    <cfRule type="containsText" dxfId="330" priority="361" operator="containsText" text="External">
      <formula>NOT(ISERROR(SEARCH("External",H43)))</formula>
    </cfRule>
  </conditionalFormatting>
  <conditionalFormatting sqref="H44">
    <cfRule type="containsText" dxfId="329" priority="356" operator="containsText" text="Hybrid">
      <formula>NOT(ISERROR(SEARCH("Hybrid",H44)))</formula>
    </cfRule>
    <cfRule type="containsText" dxfId="328" priority="357" operator="containsText" text="Internal">
      <formula>NOT(ISERROR(SEARCH("Internal",H44)))</formula>
    </cfRule>
    <cfRule type="containsText" dxfId="327" priority="358" operator="containsText" text="External">
      <formula>NOT(ISERROR(SEARCH("External",H44)))</formula>
    </cfRule>
  </conditionalFormatting>
  <conditionalFormatting sqref="H46">
    <cfRule type="containsText" dxfId="326" priority="353" operator="containsText" text="Hybrid">
      <formula>NOT(ISERROR(SEARCH("Hybrid",H46)))</formula>
    </cfRule>
    <cfRule type="containsText" dxfId="325" priority="354" operator="containsText" text="Internal">
      <formula>NOT(ISERROR(SEARCH("Internal",H46)))</formula>
    </cfRule>
    <cfRule type="containsText" dxfId="324" priority="355" operator="containsText" text="External">
      <formula>NOT(ISERROR(SEARCH("External",H46)))</formula>
    </cfRule>
  </conditionalFormatting>
  <conditionalFormatting sqref="H47">
    <cfRule type="containsText" dxfId="323" priority="350" operator="containsText" text="Hybrid">
      <formula>NOT(ISERROR(SEARCH("Hybrid",H47)))</formula>
    </cfRule>
    <cfRule type="containsText" dxfId="322" priority="351" operator="containsText" text="Internal">
      <formula>NOT(ISERROR(SEARCH("Internal",H47)))</formula>
    </cfRule>
    <cfRule type="containsText" dxfId="321" priority="352" operator="containsText" text="External">
      <formula>NOT(ISERROR(SEARCH("External",H47)))</formula>
    </cfRule>
  </conditionalFormatting>
  <conditionalFormatting sqref="H49">
    <cfRule type="containsText" dxfId="320" priority="347" operator="containsText" text="Hybrid">
      <formula>NOT(ISERROR(SEARCH("Hybrid",H49)))</formula>
    </cfRule>
    <cfRule type="containsText" dxfId="319" priority="348" operator="containsText" text="Internal">
      <formula>NOT(ISERROR(SEARCH("Internal",H49)))</formula>
    </cfRule>
    <cfRule type="containsText" dxfId="318" priority="349" operator="containsText" text="External">
      <formula>NOT(ISERROR(SEARCH("External",H49)))</formula>
    </cfRule>
  </conditionalFormatting>
  <conditionalFormatting sqref="H50">
    <cfRule type="containsText" dxfId="317" priority="344" operator="containsText" text="Hybrid">
      <formula>NOT(ISERROR(SEARCH("Hybrid",H50)))</formula>
    </cfRule>
    <cfRule type="containsText" dxfId="316" priority="345" operator="containsText" text="Internal">
      <formula>NOT(ISERROR(SEARCH("Internal",H50)))</formula>
    </cfRule>
    <cfRule type="containsText" dxfId="315" priority="346" operator="containsText" text="External">
      <formula>NOT(ISERROR(SEARCH("External",H50)))</formula>
    </cfRule>
  </conditionalFormatting>
  <conditionalFormatting sqref="H51">
    <cfRule type="containsText" dxfId="314" priority="341" operator="containsText" text="Hybrid">
      <formula>NOT(ISERROR(SEARCH("Hybrid",H51)))</formula>
    </cfRule>
    <cfRule type="containsText" dxfId="313" priority="342" operator="containsText" text="Internal">
      <formula>NOT(ISERROR(SEARCH("Internal",H51)))</formula>
    </cfRule>
    <cfRule type="containsText" dxfId="312" priority="343" operator="containsText" text="External">
      <formula>NOT(ISERROR(SEARCH("External",H51)))</formula>
    </cfRule>
  </conditionalFormatting>
  <conditionalFormatting sqref="H52">
    <cfRule type="containsText" dxfId="311" priority="338" operator="containsText" text="Hybrid">
      <formula>NOT(ISERROR(SEARCH("Hybrid",H52)))</formula>
    </cfRule>
    <cfRule type="containsText" dxfId="310" priority="339" operator="containsText" text="Internal">
      <formula>NOT(ISERROR(SEARCH("Internal",H52)))</formula>
    </cfRule>
    <cfRule type="containsText" dxfId="309" priority="340" operator="containsText" text="External">
      <formula>NOT(ISERROR(SEARCH("External",H52)))</formula>
    </cfRule>
  </conditionalFormatting>
  <conditionalFormatting sqref="H53">
    <cfRule type="containsText" dxfId="308" priority="335" operator="containsText" text="Hybrid">
      <formula>NOT(ISERROR(SEARCH("Hybrid",H53)))</formula>
    </cfRule>
    <cfRule type="containsText" dxfId="307" priority="336" operator="containsText" text="Internal">
      <formula>NOT(ISERROR(SEARCH("Internal",H53)))</formula>
    </cfRule>
    <cfRule type="containsText" dxfId="306" priority="337" operator="containsText" text="External">
      <formula>NOT(ISERROR(SEARCH("External",H53)))</formula>
    </cfRule>
  </conditionalFormatting>
  <conditionalFormatting sqref="H54">
    <cfRule type="containsText" dxfId="305" priority="332" operator="containsText" text="Hybrid">
      <formula>NOT(ISERROR(SEARCH("Hybrid",H54)))</formula>
    </cfRule>
    <cfRule type="containsText" dxfId="304" priority="333" operator="containsText" text="Internal">
      <formula>NOT(ISERROR(SEARCH("Internal",H54)))</formula>
    </cfRule>
    <cfRule type="containsText" dxfId="303" priority="334" operator="containsText" text="External">
      <formula>NOT(ISERROR(SEARCH("External",H54)))</formula>
    </cfRule>
  </conditionalFormatting>
  <conditionalFormatting sqref="H55">
    <cfRule type="containsText" dxfId="302" priority="329" operator="containsText" text="Hybrid">
      <formula>NOT(ISERROR(SEARCH("Hybrid",H55)))</formula>
    </cfRule>
    <cfRule type="containsText" dxfId="301" priority="330" operator="containsText" text="Internal">
      <formula>NOT(ISERROR(SEARCH("Internal",H55)))</formula>
    </cfRule>
    <cfRule type="containsText" dxfId="300" priority="331" operator="containsText" text="External">
      <formula>NOT(ISERROR(SEARCH("External",H55)))</formula>
    </cfRule>
  </conditionalFormatting>
  <conditionalFormatting sqref="H58">
    <cfRule type="containsText" dxfId="299" priority="326" operator="containsText" text="Hybrid">
      <formula>NOT(ISERROR(SEARCH("Hybrid",H58)))</formula>
    </cfRule>
    <cfRule type="containsText" dxfId="298" priority="327" operator="containsText" text="Internal">
      <formula>NOT(ISERROR(SEARCH("Internal",H58)))</formula>
    </cfRule>
    <cfRule type="containsText" dxfId="297" priority="328" operator="containsText" text="External">
      <formula>NOT(ISERROR(SEARCH("External",H58)))</formula>
    </cfRule>
  </conditionalFormatting>
  <conditionalFormatting sqref="H59">
    <cfRule type="containsText" dxfId="296" priority="323" operator="containsText" text="Hybrid">
      <formula>NOT(ISERROR(SEARCH("Hybrid",H59)))</formula>
    </cfRule>
    <cfRule type="containsText" dxfId="295" priority="324" operator="containsText" text="Internal">
      <formula>NOT(ISERROR(SEARCH("Internal",H59)))</formula>
    </cfRule>
    <cfRule type="containsText" dxfId="294" priority="325" operator="containsText" text="External">
      <formula>NOT(ISERROR(SEARCH("External",H59)))</formula>
    </cfRule>
  </conditionalFormatting>
  <conditionalFormatting sqref="H61">
    <cfRule type="containsText" dxfId="293" priority="320" operator="containsText" text="Hybrid">
      <formula>NOT(ISERROR(SEARCH("Hybrid",H61)))</formula>
    </cfRule>
    <cfRule type="containsText" dxfId="292" priority="321" operator="containsText" text="Internal">
      <formula>NOT(ISERROR(SEARCH("Internal",H61)))</formula>
    </cfRule>
    <cfRule type="containsText" dxfId="291" priority="322" operator="containsText" text="External">
      <formula>NOT(ISERROR(SEARCH("External",H61)))</formula>
    </cfRule>
  </conditionalFormatting>
  <conditionalFormatting sqref="H62">
    <cfRule type="containsText" dxfId="290" priority="317" operator="containsText" text="Hybrid">
      <formula>NOT(ISERROR(SEARCH("Hybrid",H62)))</formula>
    </cfRule>
    <cfRule type="containsText" dxfId="289" priority="318" operator="containsText" text="Internal">
      <formula>NOT(ISERROR(SEARCH("Internal",H62)))</formula>
    </cfRule>
    <cfRule type="containsText" dxfId="288" priority="319" operator="containsText" text="External">
      <formula>NOT(ISERROR(SEARCH("External",H62)))</formula>
    </cfRule>
  </conditionalFormatting>
  <conditionalFormatting sqref="H65">
    <cfRule type="containsText" dxfId="287" priority="314" operator="containsText" text="Hybrid">
      <formula>NOT(ISERROR(SEARCH("Hybrid",H65)))</formula>
    </cfRule>
    <cfRule type="containsText" dxfId="286" priority="315" operator="containsText" text="Internal">
      <formula>NOT(ISERROR(SEARCH("Internal",H65)))</formula>
    </cfRule>
    <cfRule type="containsText" dxfId="285" priority="316" operator="containsText" text="External">
      <formula>NOT(ISERROR(SEARCH("External",H65)))</formula>
    </cfRule>
  </conditionalFormatting>
  <conditionalFormatting sqref="H66">
    <cfRule type="containsText" dxfId="284" priority="311" operator="containsText" text="Hybrid">
      <formula>NOT(ISERROR(SEARCH("Hybrid",H66)))</formula>
    </cfRule>
    <cfRule type="containsText" dxfId="283" priority="312" operator="containsText" text="Internal">
      <formula>NOT(ISERROR(SEARCH("Internal",H66)))</formula>
    </cfRule>
    <cfRule type="containsText" dxfId="282" priority="313" operator="containsText" text="External">
      <formula>NOT(ISERROR(SEARCH("External",H66)))</formula>
    </cfRule>
  </conditionalFormatting>
  <conditionalFormatting sqref="H68">
    <cfRule type="containsText" dxfId="281" priority="308" operator="containsText" text="Hybrid">
      <formula>NOT(ISERROR(SEARCH("Hybrid",H68)))</formula>
    </cfRule>
    <cfRule type="containsText" dxfId="280" priority="309" operator="containsText" text="Internal">
      <formula>NOT(ISERROR(SEARCH("Internal",H68)))</formula>
    </cfRule>
    <cfRule type="containsText" dxfId="279" priority="310" operator="containsText" text="External">
      <formula>NOT(ISERROR(SEARCH("External",H68)))</formula>
    </cfRule>
  </conditionalFormatting>
  <conditionalFormatting sqref="H19">
    <cfRule type="containsText" dxfId="278" priority="305" operator="containsText" text="Hybrid">
      <formula>NOT(ISERROR(SEARCH("Hybrid",H19)))</formula>
    </cfRule>
    <cfRule type="containsText" dxfId="277" priority="306" operator="containsText" text="Internal">
      <formula>NOT(ISERROR(SEARCH("Internal",H19)))</formula>
    </cfRule>
    <cfRule type="containsText" dxfId="276" priority="307" operator="containsText" text="External">
      <formula>NOT(ISERROR(SEARCH("External",H19)))</formula>
    </cfRule>
  </conditionalFormatting>
  <conditionalFormatting sqref="H20">
    <cfRule type="containsText" dxfId="275" priority="302" operator="containsText" text="Hybrid">
      <formula>NOT(ISERROR(SEARCH("Hybrid",H20)))</formula>
    </cfRule>
    <cfRule type="containsText" dxfId="274" priority="303" operator="containsText" text="Internal">
      <formula>NOT(ISERROR(SEARCH("Internal",H20)))</formula>
    </cfRule>
    <cfRule type="containsText" dxfId="273" priority="304" operator="containsText" text="External">
      <formula>NOT(ISERROR(SEARCH("External",H20)))</formula>
    </cfRule>
  </conditionalFormatting>
  <conditionalFormatting sqref="H21">
    <cfRule type="containsText" dxfId="272" priority="299" operator="containsText" text="Hybrid">
      <formula>NOT(ISERROR(SEARCH("Hybrid",H21)))</formula>
    </cfRule>
    <cfRule type="containsText" dxfId="271" priority="300" operator="containsText" text="Internal">
      <formula>NOT(ISERROR(SEARCH("Internal",H21)))</formula>
    </cfRule>
    <cfRule type="containsText" dxfId="270" priority="301" operator="containsText" text="External">
      <formula>NOT(ISERROR(SEARCH("External",H21)))</formula>
    </cfRule>
  </conditionalFormatting>
  <conditionalFormatting sqref="H22">
    <cfRule type="containsText" dxfId="269" priority="296" operator="containsText" text="Hybrid">
      <formula>NOT(ISERROR(SEARCH("Hybrid",H22)))</formula>
    </cfRule>
    <cfRule type="containsText" dxfId="268" priority="297" operator="containsText" text="Internal">
      <formula>NOT(ISERROR(SEARCH("Internal",H22)))</formula>
    </cfRule>
    <cfRule type="containsText" dxfId="267" priority="298" operator="containsText" text="External">
      <formula>NOT(ISERROR(SEARCH("External",H22)))</formula>
    </cfRule>
  </conditionalFormatting>
  <conditionalFormatting sqref="H26">
    <cfRule type="containsText" dxfId="266" priority="293" operator="containsText" text="Hybrid">
      <formula>NOT(ISERROR(SEARCH("Hybrid",H26)))</formula>
    </cfRule>
    <cfRule type="containsText" dxfId="265" priority="294" operator="containsText" text="Internal">
      <formula>NOT(ISERROR(SEARCH("Internal",H26)))</formula>
    </cfRule>
    <cfRule type="containsText" dxfId="264" priority="295" operator="containsText" text="External">
      <formula>NOT(ISERROR(SEARCH("External",H26)))</formula>
    </cfRule>
  </conditionalFormatting>
  <conditionalFormatting sqref="H45">
    <cfRule type="containsText" dxfId="263" priority="290" operator="containsText" text="Hybrid">
      <formula>NOT(ISERROR(SEARCH("Hybrid",H45)))</formula>
    </cfRule>
    <cfRule type="containsText" dxfId="262" priority="291" operator="containsText" text="Internal">
      <formula>NOT(ISERROR(SEARCH("Internal",H45)))</formula>
    </cfRule>
    <cfRule type="containsText" dxfId="261" priority="292" operator="containsText" text="External">
      <formula>NOT(ISERROR(SEARCH("External",H45)))</formula>
    </cfRule>
  </conditionalFormatting>
  <conditionalFormatting sqref="H48">
    <cfRule type="containsText" dxfId="260" priority="287" operator="containsText" text="Hybrid">
      <formula>NOT(ISERROR(SEARCH("Hybrid",H48)))</formula>
    </cfRule>
    <cfRule type="containsText" dxfId="259" priority="288" operator="containsText" text="Internal">
      <formula>NOT(ISERROR(SEARCH("Internal",H48)))</formula>
    </cfRule>
    <cfRule type="containsText" dxfId="258" priority="289" operator="containsText" text="External">
      <formula>NOT(ISERROR(SEARCH("External",H48)))</formula>
    </cfRule>
  </conditionalFormatting>
  <conditionalFormatting sqref="H56">
    <cfRule type="containsText" dxfId="257" priority="284" operator="containsText" text="Hybrid">
      <formula>NOT(ISERROR(SEARCH("Hybrid",H56)))</formula>
    </cfRule>
    <cfRule type="containsText" dxfId="256" priority="285" operator="containsText" text="Internal">
      <formula>NOT(ISERROR(SEARCH("Internal",H56)))</formula>
    </cfRule>
    <cfRule type="containsText" dxfId="255" priority="286" operator="containsText" text="External">
      <formula>NOT(ISERROR(SEARCH("External",H56)))</formula>
    </cfRule>
  </conditionalFormatting>
  <conditionalFormatting sqref="H57">
    <cfRule type="containsText" dxfId="254" priority="281" operator="containsText" text="Hybrid">
      <formula>NOT(ISERROR(SEARCH("Hybrid",H57)))</formula>
    </cfRule>
    <cfRule type="containsText" dxfId="253" priority="282" operator="containsText" text="Internal">
      <formula>NOT(ISERROR(SEARCH("Internal",H57)))</formula>
    </cfRule>
    <cfRule type="containsText" dxfId="252" priority="283" operator="containsText" text="External">
      <formula>NOT(ISERROR(SEARCH("External",H57)))</formula>
    </cfRule>
  </conditionalFormatting>
  <conditionalFormatting sqref="H60">
    <cfRule type="containsText" dxfId="251" priority="278" operator="containsText" text="Hybrid">
      <formula>NOT(ISERROR(SEARCH("Hybrid",H60)))</formula>
    </cfRule>
    <cfRule type="containsText" dxfId="250" priority="279" operator="containsText" text="Internal">
      <formula>NOT(ISERROR(SEARCH("Internal",H60)))</formula>
    </cfRule>
    <cfRule type="containsText" dxfId="249" priority="280" operator="containsText" text="External">
      <formula>NOT(ISERROR(SEARCH("External",H60)))</formula>
    </cfRule>
  </conditionalFormatting>
  <conditionalFormatting sqref="H63">
    <cfRule type="containsText" dxfId="248" priority="275" operator="containsText" text="Hybrid">
      <formula>NOT(ISERROR(SEARCH("Hybrid",H63)))</formula>
    </cfRule>
    <cfRule type="containsText" dxfId="247" priority="276" operator="containsText" text="Internal">
      <formula>NOT(ISERROR(SEARCH("Internal",H63)))</formula>
    </cfRule>
    <cfRule type="containsText" dxfId="246" priority="277" operator="containsText" text="External">
      <formula>NOT(ISERROR(SEARCH("External",H63)))</formula>
    </cfRule>
  </conditionalFormatting>
  <conditionalFormatting sqref="H64">
    <cfRule type="containsText" dxfId="245" priority="272" operator="containsText" text="Hybrid">
      <formula>NOT(ISERROR(SEARCH("Hybrid",H64)))</formula>
    </cfRule>
    <cfRule type="containsText" dxfId="244" priority="273" operator="containsText" text="Internal">
      <formula>NOT(ISERROR(SEARCH("Internal",H64)))</formula>
    </cfRule>
    <cfRule type="containsText" dxfId="243" priority="274" operator="containsText" text="External">
      <formula>NOT(ISERROR(SEARCH("External",H64)))</formula>
    </cfRule>
  </conditionalFormatting>
  <conditionalFormatting sqref="H67">
    <cfRule type="containsText" dxfId="242" priority="269" operator="containsText" text="Hybrid">
      <formula>NOT(ISERROR(SEARCH("Hybrid",H67)))</formula>
    </cfRule>
    <cfRule type="containsText" dxfId="241" priority="270" operator="containsText" text="Internal">
      <formula>NOT(ISERROR(SEARCH("Internal",H67)))</formula>
    </cfRule>
    <cfRule type="containsText" dxfId="240" priority="271" operator="containsText" text="External">
      <formula>NOT(ISERROR(SEARCH("External",H67)))</formula>
    </cfRule>
  </conditionalFormatting>
  <conditionalFormatting sqref="H78 H84 H87 H98 H102:H103">
    <cfRule type="containsText" dxfId="239" priority="266" operator="containsText" text="Hybrid">
      <formula>NOT(ISERROR(SEARCH("Hybrid",H78)))</formula>
    </cfRule>
    <cfRule type="containsText" dxfId="238" priority="267" operator="containsText" text="Internal">
      <formula>NOT(ISERROR(SEARCH("Internal",H78)))</formula>
    </cfRule>
    <cfRule type="containsText" dxfId="237" priority="268" operator="containsText" text="External">
      <formula>NOT(ISERROR(SEARCH("External",H78)))</formula>
    </cfRule>
  </conditionalFormatting>
  <conditionalFormatting sqref="H69">
    <cfRule type="containsText" dxfId="236" priority="253" operator="containsText" text="Hybrid">
      <formula>NOT(ISERROR(SEARCH("Hybrid",H69)))</formula>
    </cfRule>
    <cfRule type="containsText" dxfId="235" priority="254" operator="containsText" text="Internal">
      <formula>NOT(ISERROR(SEARCH("Internal",H69)))</formula>
    </cfRule>
    <cfRule type="containsText" dxfId="234" priority="255" operator="containsText" text="External">
      <formula>NOT(ISERROR(SEARCH("External",H69)))</formula>
    </cfRule>
  </conditionalFormatting>
  <conditionalFormatting sqref="H70">
    <cfRule type="containsText" dxfId="233" priority="250" operator="containsText" text="Hybrid">
      <formula>NOT(ISERROR(SEARCH("Hybrid",H70)))</formula>
    </cfRule>
    <cfRule type="containsText" dxfId="232" priority="251" operator="containsText" text="Internal">
      <formula>NOT(ISERROR(SEARCH("Internal",H70)))</formula>
    </cfRule>
    <cfRule type="containsText" dxfId="231" priority="252" operator="containsText" text="External">
      <formula>NOT(ISERROR(SEARCH("External",H70)))</formula>
    </cfRule>
  </conditionalFormatting>
  <conditionalFormatting sqref="H71">
    <cfRule type="containsText" dxfId="230" priority="247" operator="containsText" text="Hybrid">
      <formula>NOT(ISERROR(SEARCH("Hybrid",H71)))</formula>
    </cfRule>
    <cfRule type="containsText" dxfId="229" priority="248" operator="containsText" text="Internal">
      <formula>NOT(ISERROR(SEARCH("Internal",H71)))</formula>
    </cfRule>
    <cfRule type="containsText" dxfId="228" priority="249" operator="containsText" text="External">
      <formula>NOT(ISERROR(SEARCH("External",H71)))</formula>
    </cfRule>
  </conditionalFormatting>
  <conditionalFormatting sqref="H73">
    <cfRule type="containsText" dxfId="227" priority="244" operator="containsText" text="Hybrid">
      <formula>NOT(ISERROR(SEARCH("Hybrid",H73)))</formula>
    </cfRule>
    <cfRule type="containsText" dxfId="226" priority="245" operator="containsText" text="Internal">
      <formula>NOT(ISERROR(SEARCH("Internal",H73)))</formula>
    </cfRule>
    <cfRule type="containsText" dxfId="225" priority="246" operator="containsText" text="External">
      <formula>NOT(ISERROR(SEARCH("External",H73)))</formula>
    </cfRule>
  </conditionalFormatting>
  <conditionalFormatting sqref="H74">
    <cfRule type="containsText" dxfId="224" priority="241" operator="containsText" text="Hybrid">
      <formula>NOT(ISERROR(SEARCH("Hybrid",H74)))</formula>
    </cfRule>
    <cfRule type="containsText" dxfId="223" priority="242" operator="containsText" text="Internal">
      <formula>NOT(ISERROR(SEARCH("Internal",H74)))</formula>
    </cfRule>
    <cfRule type="containsText" dxfId="222" priority="243" operator="containsText" text="External">
      <formula>NOT(ISERROR(SEARCH("External",H74)))</formula>
    </cfRule>
  </conditionalFormatting>
  <conditionalFormatting sqref="H77">
    <cfRule type="containsText" dxfId="221" priority="238" operator="containsText" text="Hybrid">
      <formula>NOT(ISERROR(SEARCH("Hybrid",H77)))</formula>
    </cfRule>
    <cfRule type="containsText" dxfId="220" priority="239" operator="containsText" text="Internal">
      <formula>NOT(ISERROR(SEARCH("Internal",H77)))</formula>
    </cfRule>
    <cfRule type="containsText" dxfId="219" priority="240" operator="containsText" text="External">
      <formula>NOT(ISERROR(SEARCH("External",H77)))</formula>
    </cfRule>
  </conditionalFormatting>
  <conditionalFormatting sqref="H79">
    <cfRule type="containsText" dxfId="218" priority="235" operator="containsText" text="Hybrid">
      <formula>NOT(ISERROR(SEARCH("Hybrid",H79)))</formula>
    </cfRule>
    <cfRule type="containsText" dxfId="217" priority="236" operator="containsText" text="Internal">
      <formula>NOT(ISERROR(SEARCH("Internal",H79)))</formula>
    </cfRule>
    <cfRule type="containsText" dxfId="216" priority="237" operator="containsText" text="External">
      <formula>NOT(ISERROR(SEARCH("External",H79)))</formula>
    </cfRule>
  </conditionalFormatting>
  <conditionalFormatting sqref="H80">
    <cfRule type="containsText" dxfId="215" priority="232" operator="containsText" text="Hybrid">
      <formula>NOT(ISERROR(SEARCH("Hybrid",H80)))</formula>
    </cfRule>
    <cfRule type="containsText" dxfId="214" priority="233" operator="containsText" text="Internal">
      <formula>NOT(ISERROR(SEARCH("Internal",H80)))</formula>
    </cfRule>
    <cfRule type="containsText" dxfId="213" priority="234" operator="containsText" text="External">
      <formula>NOT(ISERROR(SEARCH("External",H80)))</formula>
    </cfRule>
  </conditionalFormatting>
  <conditionalFormatting sqref="H81">
    <cfRule type="containsText" dxfId="212" priority="229" operator="containsText" text="Hybrid">
      <formula>NOT(ISERROR(SEARCH("Hybrid",H81)))</formula>
    </cfRule>
    <cfRule type="containsText" dxfId="211" priority="230" operator="containsText" text="Internal">
      <formula>NOT(ISERROR(SEARCH("Internal",H81)))</formula>
    </cfRule>
    <cfRule type="containsText" dxfId="210" priority="231" operator="containsText" text="External">
      <formula>NOT(ISERROR(SEARCH("External",H81)))</formula>
    </cfRule>
  </conditionalFormatting>
  <conditionalFormatting sqref="H82">
    <cfRule type="containsText" dxfId="209" priority="226" operator="containsText" text="Hybrid">
      <formula>NOT(ISERROR(SEARCH("Hybrid",H82)))</formula>
    </cfRule>
    <cfRule type="containsText" dxfId="208" priority="227" operator="containsText" text="Internal">
      <formula>NOT(ISERROR(SEARCH("Internal",H82)))</formula>
    </cfRule>
    <cfRule type="containsText" dxfId="207" priority="228" operator="containsText" text="External">
      <formula>NOT(ISERROR(SEARCH("External",H82)))</formula>
    </cfRule>
  </conditionalFormatting>
  <conditionalFormatting sqref="H85">
    <cfRule type="containsText" dxfId="206" priority="223" operator="containsText" text="Hybrid">
      <formula>NOT(ISERROR(SEARCH("Hybrid",H85)))</formula>
    </cfRule>
    <cfRule type="containsText" dxfId="205" priority="224" operator="containsText" text="Internal">
      <formula>NOT(ISERROR(SEARCH("Internal",H85)))</formula>
    </cfRule>
    <cfRule type="containsText" dxfId="204" priority="225" operator="containsText" text="External">
      <formula>NOT(ISERROR(SEARCH("External",H85)))</formula>
    </cfRule>
  </conditionalFormatting>
  <conditionalFormatting sqref="H86">
    <cfRule type="containsText" dxfId="203" priority="220" operator="containsText" text="Hybrid">
      <formula>NOT(ISERROR(SEARCH("Hybrid",H86)))</formula>
    </cfRule>
    <cfRule type="containsText" dxfId="202" priority="221" operator="containsText" text="Internal">
      <formula>NOT(ISERROR(SEARCH("Internal",H86)))</formula>
    </cfRule>
    <cfRule type="containsText" dxfId="201" priority="222" operator="containsText" text="External">
      <formula>NOT(ISERROR(SEARCH("External",H86)))</formula>
    </cfRule>
  </conditionalFormatting>
  <conditionalFormatting sqref="H88">
    <cfRule type="containsText" dxfId="200" priority="217" operator="containsText" text="Hybrid">
      <formula>NOT(ISERROR(SEARCH("Hybrid",H88)))</formula>
    </cfRule>
    <cfRule type="containsText" dxfId="199" priority="218" operator="containsText" text="Internal">
      <formula>NOT(ISERROR(SEARCH("Internal",H88)))</formula>
    </cfRule>
    <cfRule type="containsText" dxfId="198" priority="219" operator="containsText" text="External">
      <formula>NOT(ISERROR(SEARCH("External",H88)))</formula>
    </cfRule>
  </conditionalFormatting>
  <conditionalFormatting sqref="H89">
    <cfRule type="containsText" dxfId="197" priority="214" operator="containsText" text="Hybrid">
      <formula>NOT(ISERROR(SEARCH("Hybrid",H89)))</formula>
    </cfRule>
    <cfRule type="containsText" dxfId="196" priority="215" operator="containsText" text="Internal">
      <formula>NOT(ISERROR(SEARCH("Internal",H89)))</formula>
    </cfRule>
    <cfRule type="containsText" dxfId="195" priority="216" operator="containsText" text="External">
      <formula>NOT(ISERROR(SEARCH("External",H89)))</formula>
    </cfRule>
  </conditionalFormatting>
  <conditionalFormatting sqref="H90">
    <cfRule type="containsText" dxfId="194" priority="211" operator="containsText" text="Hybrid">
      <formula>NOT(ISERROR(SEARCH("Hybrid",H90)))</formula>
    </cfRule>
    <cfRule type="containsText" dxfId="193" priority="212" operator="containsText" text="Internal">
      <formula>NOT(ISERROR(SEARCH("Internal",H90)))</formula>
    </cfRule>
    <cfRule type="containsText" dxfId="192" priority="213" operator="containsText" text="External">
      <formula>NOT(ISERROR(SEARCH("External",H90)))</formula>
    </cfRule>
  </conditionalFormatting>
  <conditionalFormatting sqref="H91">
    <cfRule type="containsText" dxfId="191" priority="208" operator="containsText" text="Hybrid">
      <formula>NOT(ISERROR(SEARCH("Hybrid",H91)))</formula>
    </cfRule>
    <cfRule type="containsText" dxfId="190" priority="209" operator="containsText" text="Internal">
      <formula>NOT(ISERROR(SEARCH("Internal",H91)))</formula>
    </cfRule>
    <cfRule type="containsText" dxfId="189" priority="210" operator="containsText" text="External">
      <formula>NOT(ISERROR(SEARCH("External",H91)))</formula>
    </cfRule>
  </conditionalFormatting>
  <conditionalFormatting sqref="H92">
    <cfRule type="containsText" dxfId="188" priority="205" operator="containsText" text="Hybrid">
      <formula>NOT(ISERROR(SEARCH("Hybrid",H92)))</formula>
    </cfRule>
    <cfRule type="containsText" dxfId="187" priority="206" operator="containsText" text="Internal">
      <formula>NOT(ISERROR(SEARCH("Internal",H92)))</formula>
    </cfRule>
    <cfRule type="containsText" dxfId="186" priority="207" operator="containsText" text="External">
      <formula>NOT(ISERROR(SEARCH("External",H92)))</formula>
    </cfRule>
  </conditionalFormatting>
  <conditionalFormatting sqref="H93">
    <cfRule type="containsText" dxfId="185" priority="202" operator="containsText" text="Hybrid">
      <formula>NOT(ISERROR(SEARCH("Hybrid",H93)))</formula>
    </cfRule>
    <cfRule type="containsText" dxfId="184" priority="203" operator="containsText" text="Internal">
      <formula>NOT(ISERROR(SEARCH("Internal",H93)))</formula>
    </cfRule>
    <cfRule type="containsText" dxfId="183" priority="204" operator="containsText" text="External">
      <formula>NOT(ISERROR(SEARCH("External",H93)))</formula>
    </cfRule>
  </conditionalFormatting>
  <conditionalFormatting sqref="H94">
    <cfRule type="containsText" dxfId="182" priority="199" operator="containsText" text="Hybrid">
      <formula>NOT(ISERROR(SEARCH("Hybrid",H94)))</formula>
    </cfRule>
    <cfRule type="containsText" dxfId="181" priority="200" operator="containsText" text="Internal">
      <formula>NOT(ISERROR(SEARCH("Internal",H94)))</formula>
    </cfRule>
    <cfRule type="containsText" dxfId="180" priority="201" operator="containsText" text="External">
      <formula>NOT(ISERROR(SEARCH("External",H94)))</formula>
    </cfRule>
  </conditionalFormatting>
  <conditionalFormatting sqref="H95">
    <cfRule type="containsText" dxfId="179" priority="196" operator="containsText" text="Hybrid">
      <formula>NOT(ISERROR(SEARCH("Hybrid",H95)))</formula>
    </cfRule>
    <cfRule type="containsText" dxfId="178" priority="197" operator="containsText" text="Internal">
      <formula>NOT(ISERROR(SEARCH("Internal",H95)))</formula>
    </cfRule>
    <cfRule type="containsText" dxfId="177" priority="198" operator="containsText" text="External">
      <formula>NOT(ISERROR(SEARCH("External",H95)))</formula>
    </cfRule>
  </conditionalFormatting>
  <conditionalFormatting sqref="H96">
    <cfRule type="containsText" dxfId="176" priority="193" operator="containsText" text="Hybrid">
      <formula>NOT(ISERROR(SEARCH("Hybrid",H96)))</formula>
    </cfRule>
    <cfRule type="containsText" dxfId="175" priority="194" operator="containsText" text="Internal">
      <formula>NOT(ISERROR(SEARCH("Internal",H96)))</formula>
    </cfRule>
    <cfRule type="containsText" dxfId="174" priority="195" operator="containsText" text="External">
      <formula>NOT(ISERROR(SEARCH("External",H96)))</formula>
    </cfRule>
  </conditionalFormatting>
  <conditionalFormatting sqref="H97">
    <cfRule type="containsText" dxfId="173" priority="190" operator="containsText" text="Hybrid">
      <formula>NOT(ISERROR(SEARCH("Hybrid",H97)))</formula>
    </cfRule>
    <cfRule type="containsText" dxfId="172" priority="191" operator="containsText" text="Internal">
      <formula>NOT(ISERROR(SEARCH("Internal",H97)))</formula>
    </cfRule>
    <cfRule type="containsText" dxfId="171" priority="192" operator="containsText" text="External">
      <formula>NOT(ISERROR(SEARCH("External",H97)))</formula>
    </cfRule>
  </conditionalFormatting>
  <conditionalFormatting sqref="H99">
    <cfRule type="containsText" dxfId="170" priority="187" operator="containsText" text="Hybrid">
      <formula>NOT(ISERROR(SEARCH("Hybrid",H99)))</formula>
    </cfRule>
    <cfRule type="containsText" dxfId="169" priority="188" operator="containsText" text="Internal">
      <formula>NOT(ISERROR(SEARCH("Internal",H99)))</formula>
    </cfRule>
    <cfRule type="containsText" dxfId="168" priority="189" operator="containsText" text="External">
      <formula>NOT(ISERROR(SEARCH("External",H99)))</formula>
    </cfRule>
  </conditionalFormatting>
  <conditionalFormatting sqref="H100">
    <cfRule type="containsText" dxfId="167" priority="184" operator="containsText" text="Hybrid">
      <formula>NOT(ISERROR(SEARCH("Hybrid",H100)))</formula>
    </cfRule>
    <cfRule type="containsText" dxfId="166" priority="185" operator="containsText" text="Internal">
      <formula>NOT(ISERROR(SEARCH("Internal",H100)))</formula>
    </cfRule>
    <cfRule type="containsText" dxfId="165" priority="186" operator="containsText" text="External">
      <formula>NOT(ISERROR(SEARCH("External",H100)))</formula>
    </cfRule>
  </conditionalFormatting>
  <conditionalFormatting sqref="H101">
    <cfRule type="containsText" dxfId="164" priority="181" operator="containsText" text="Hybrid">
      <formula>NOT(ISERROR(SEARCH("Hybrid",H101)))</formula>
    </cfRule>
    <cfRule type="containsText" dxfId="163" priority="182" operator="containsText" text="Internal">
      <formula>NOT(ISERROR(SEARCH("Internal",H101)))</formula>
    </cfRule>
    <cfRule type="containsText" dxfId="162" priority="183" operator="containsText" text="External">
      <formula>NOT(ISERROR(SEARCH("External",H101)))</formula>
    </cfRule>
  </conditionalFormatting>
  <conditionalFormatting sqref="H104">
    <cfRule type="containsText" dxfId="161" priority="178" operator="containsText" text="Hybrid">
      <formula>NOT(ISERROR(SEARCH("Hybrid",H104)))</formula>
    </cfRule>
    <cfRule type="containsText" dxfId="160" priority="179" operator="containsText" text="Internal">
      <formula>NOT(ISERROR(SEARCH("Internal",H104)))</formula>
    </cfRule>
    <cfRule type="containsText" dxfId="159" priority="180" operator="containsText" text="External">
      <formula>NOT(ISERROR(SEARCH("External",H104)))</formula>
    </cfRule>
  </conditionalFormatting>
  <conditionalFormatting sqref="H105">
    <cfRule type="containsText" dxfId="158" priority="175" operator="containsText" text="Hybrid">
      <formula>NOT(ISERROR(SEARCH("Hybrid",H105)))</formula>
    </cfRule>
    <cfRule type="containsText" dxfId="157" priority="176" operator="containsText" text="Internal">
      <formula>NOT(ISERROR(SEARCH("Internal",H105)))</formula>
    </cfRule>
    <cfRule type="containsText" dxfId="156" priority="177" operator="containsText" text="External">
      <formula>NOT(ISERROR(SEARCH("External",H105)))</formula>
    </cfRule>
  </conditionalFormatting>
  <conditionalFormatting sqref="H106">
    <cfRule type="containsText" dxfId="155" priority="172" operator="containsText" text="Hybrid">
      <formula>NOT(ISERROR(SEARCH("Hybrid",H106)))</formula>
    </cfRule>
    <cfRule type="containsText" dxfId="154" priority="173" operator="containsText" text="Internal">
      <formula>NOT(ISERROR(SEARCH("Internal",H106)))</formula>
    </cfRule>
    <cfRule type="containsText" dxfId="153" priority="174" operator="containsText" text="External">
      <formula>NOT(ISERROR(SEARCH("External",H106)))</formula>
    </cfRule>
  </conditionalFormatting>
  <conditionalFormatting sqref="H109">
    <cfRule type="containsText" dxfId="152" priority="169" operator="containsText" text="Hybrid">
      <formula>NOT(ISERROR(SEARCH("Hybrid",H109)))</formula>
    </cfRule>
    <cfRule type="containsText" dxfId="151" priority="170" operator="containsText" text="Internal">
      <formula>NOT(ISERROR(SEARCH("Internal",H109)))</formula>
    </cfRule>
    <cfRule type="containsText" dxfId="150" priority="171" operator="containsText" text="External">
      <formula>NOT(ISERROR(SEARCH("External",H109)))</formula>
    </cfRule>
  </conditionalFormatting>
  <conditionalFormatting sqref="H110">
    <cfRule type="containsText" dxfId="149" priority="166" operator="containsText" text="Hybrid">
      <formula>NOT(ISERROR(SEARCH("Hybrid",H110)))</formula>
    </cfRule>
    <cfRule type="containsText" dxfId="148" priority="167" operator="containsText" text="Internal">
      <formula>NOT(ISERROR(SEARCH("Internal",H110)))</formula>
    </cfRule>
    <cfRule type="containsText" dxfId="147" priority="168" operator="containsText" text="External">
      <formula>NOT(ISERROR(SEARCH("External",H110)))</formula>
    </cfRule>
  </conditionalFormatting>
  <conditionalFormatting sqref="H111">
    <cfRule type="containsText" dxfId="146" priority="163" operator="containsText" text="Hybrid">
      <formula>NOT(ISERROR(SEARCH("Hybrid",H111)))</formula>
    </cfRule>
    <cfRule type="containsText" dxfId="145" priority="164" operator="containsText" text="Internal">
      <formula>NOT(ISERROR(SEARCH("Internal",H111)))</formula>
    </cfRule>
    <cfRule type="containsText" dxfId="144" priority="165" operator="containsText" text="External">
      <formula>NOT(ISERROR(SEARCH("External",H111)))</formula>
    </cfRule>
  </conditionalFormatting>
  <conditionalFormatting sqref="H112">
    <cfRule type="containsText" dxfId="143" priority="160" operator="containsText" text="Hybrid">
      <formula>NOT(ISERROR(SEARCH("Hybrid",H112)))</formula>
    </cfRule>
    <cfRule type="containsText" dxfId="142" priority="161" operator="containsText" text="Internal">
      <formula>NOT(ISERROR(SEARCH("Internal",H112)))</formula>
    </cfRule>
    <cfRule type="containsText" dxfId="141" priority="162" operator="containsText" text="External">
      <formula>NOT(ISERROR(SEARCH("External",H112)))</formula>
    </cfRule>
  </conditionalFormatting>
  <conditionalFormatting sqref="H113">
    <cfRule type="containsText" dxfId="140" priority="157" operator="containsText" text="Hybrid">
      <formula>NOT(ISERROR(SEARCH("Hybrid",H113)))</formula>
    </cfRule>
    <cfRule type="containsText" dxfId="139" priority="158" operator="containsText" text="Internal">
      <formula>NOT(ISERROR(SEARCH("Internal",H113)))</formula>
    </cfRule>
    <cfRule type="containsText" dxfId="138" priority="159" operator="containsText" text="External">
      <formula>NOT(ISERROR(SEARCH("External",H113)))</formula>
    </cfRule>
  </conditionalFormatting>
  <conditionalFormatting sqref="H114">
    <cfRule type="containsText" dxfId="137" priority="154" operator="containsText" text="Hybrid">
      <formula>NOT(ISERROR(SEARCH("Hybrid",H114)))</formula>
    </cfRule>
    <cfRule type="containsText" dxfId="136" priority="155" operator="containsText" text="Internal">
      <formula>NOT(ISERROR(SEARCH("Internal",H114)))</formula>
    </cfRule>
    <cfRule type="containsText" dxfId="135" priority="156" operator="containsText" text="External">
      <formula>NOT(ISERROR(SEARCH("External",H114)))</formula>
    </cfRule>
  </conditionalFormatting>
  <conditionalFormatting sqref="H116">
    <cfRule type="containsText" dxfId="134" priority="151" operator="containsText" text="Hybrid">
      <formula>NOT(ISERROR(SEARCH("Hybrid",H116)))</formula>
    </cfRule>
    <cfRule type="containsText" dxfId="133" priority="152" operator="containsText" text="Internal">
      <formula>NOT(ISERROR(SEARCH("Internal",H116)))</formula>
    </cfRule>
    <cfRule type="containsText" dxfId="132" priority="153" operator="containsText" text="External">
      <formula>NOT(ISERROR(SEARCH("External",H116)))</formula>
    </cfRule>
  </conditionalFormatting>
  <conditionalFormatting sqref="H72">
    <cfRule type="containsText" dxfId="131" priority="148" operator="containsText" text="Hybrid">
      <formula>NOT(ISERROR(SEARCH("Hybrid",H72)))</formula>
    </cfRule>
    <cfRule type="containsText" dxfId="130" priority="149" operator="containsText" text="Internal">
      <formula>NOT(ISERROR(SEARCH("Internal",H72)))</formula>
    </cfRule>
    <cfRule type="containsText" dxfId="129" priority="150" operator="containsText" text="External">
      <formula>NOT(ISERROR(SEARCH("External",H72)))</formula>
    </cfRule>
  </conditionalFormatting>
  <conditionalFormatting sqref="H75">
    <cfRule type="containsText" dxfId="128" priority="145" operator="containsText" text="Hybrid">
      <formula>NOT(ISERROR(SEARCH("Hybrid",H75)))</formula>
    </cfRule>
    <cfRule type="containsText" dxfId="127" priority="146" operator="containsText" text="Internal">
      <formula>NOT(ISERROR(SEARCH("Internal",H75)))</formula>
    </cfRule>
    <cfRule type="containsText" dxfId="126" priority="147" operator="containsText" text="External">
      <formula>NOT(ISERROR(SEARCH("External",H75)))</formula>
    </cfRule>
  </conditionalFormatting>
  <conditionalFormatting sqref="H76">
    <cfRule type="containsText" dxfId="125" priority="142" operator="containsText" text="Hybrid">
      <formula>NOT(ISERROR(SEARCH("Hybrid",H76)))</formula>
    </cfRule>
    <cfRule type="containsText" dxfId="124" priority="143" operator="containsText" text="Internal">
      <formula>NOT(ISERROR(SEARCH("Internal",H76)))</formula>
    </cfRule>
    <cfRule type="containsText" dxfId="123" priority="144" operator="containsText" text="External">
      <formula>NOT(ISERROR(SEARCH("External",H76)))</formula>
    </cfRule>
  </conditionalFormatting>
  <conditionalFormatting sqref="H83">
    <cfRule type="containsText" dxfId="122" priority="139" operator="containsText" text="Hybrid">
      <formula>NOT(ISERROR(SEARCH("Hybrid",H83)))</formula>
    </cfRule>
    <cfRule type="containsText" dxfId="121" priority="140" operator="containsText" text="Internal">
      <formula>NOT(ISERROR(SEARCH("Internal",H83)))</formula>
    </cfRule>
    <cfRule type="containsText" dxfId="120" priority="141" operator="containsText" text="External">
      <formula>NOT(ISERROR(SEARCH("External",H83)))</formula>
    </cfRule>
  </conditionalFormatting>
  <conditionalFormatting sqref="H107">
    <cfRule type="containsText" dxfId="119" priority="136" operator="containsText" text="Hybrid">
      <formula>NOT(ISERROR(SEARCH("Hybrid",H107)))</formula>
    </cfRule>
    <cfRule type="containsText" dxfId="118" priority="137" operator="containsText" text="Internal">
      <formula>NOT(ISERROR(SEARCH("Internal",H107)))</formula>
    </cfRule>
    <cfRule type="containsText" dxfId="117" priority="138" operator="containsText" text="External">
      <formula>NOT(ISERROR(SEARCH("External",H107)))</formula>
    </cfRule>
  </conditionalFormatting>
  <conditionalFormatting sqref="H108">
    <cfRule type="containsText" dxfId="116" priority="133" operator="containsText" text="Hybrid">
      <formula>NOT(ISERROR(SEARCH("Hybrid",H108)))</formula>
    </cfRule>
    <cfRule type="containsText" dxfId="115" priority="134" operator="containsText" text="Internal">
      <formula>NOT(ISERROR(SEARCH("Internal",H108)))</formula>
    </cfRule>
    <cfRule type="containsText" dxfId="114" priority="135" operator="containsText" text="External">
      <formula>NOT(ISERROR(SEARCH("External",H108)))</formula>
    </cfRule>
  </conditionalFormatting>
  <conditionalFormatting sqref="H115">
    <cfRule type="containsText" dxfId="113" priority="130" operator="containsText" text="Hybrid">
      <formula>NOT(ISERROR(SEARCH("Hybrid",H115)))</formula>
    </cfRule>
    <cfRule type="containsText" dxfId="112" priority="131" operator="containsText" text="Internal">
      <formula>NOT(ISERROR(SEARCH("Internal",H115)))</formula>
    </cfRule>
    <cfRule type="containsText" dxfId="111" priority="132" operator="containsText" text="External">
      <formula>NOT(ISERROR(SEARCH("External",H115)))</formula>
    </cfRule>
  </conditionalFormatting>
  <conditionalFormatting sqref="H117:H118">
    <cfRule type="containsText" dxfId="110" priority="127" operator="containsText" text="Hybrid">
      <formula>NOT(ISERROR(SEARCH("Hybrid",H117)))</formula>
    </cfRule>
    <cfRule type="containsText" dxfId="109" priority="128" operator="containsText" text="Internal">
      <formula>NOT(ISERROR(SEARCH("Internal",H117)))</formula>
    </cfRule>
    <cfRule type="containsText" dxfId="108" priority="129" operator="containsText" text="External">
      <formula>NOT(ISERROR(SEARCH("External",H117)))</formula>
    </cfRule>
  </conditionalFormatting>
  <conditionalFormatting sqref="H119">
    <cfRule type="containsText" dxfId="107" priority="116" operator="containsText" text="Hybrid">
      <formula>NOT(ISERROR(SEARCH("Hybrid",H119)))</formula>
    </cfRule>
    <cfRule type="containsText" dxfId="106" priority="117" operator="containsText" text="Internal">
      <formula>NOT(ISERROR(SEARCH("Internal",H119)))</formula>
    </cfRule>
    <cfRule type="containsText" dxfId="105" priority="118" operator="containsText" text="External">
      <formula>NOT(ISERROR(SEARCH("External",H119)))</formula>
    </cfRule>
  </conditionalFormatting>
  <conditionalFormatting sqref="H120">
    <cfRule type="containsText" dxfId="104" priority="113" operator="containsText" text="Hybrid">
      <formula>NOT(ISERROR(SEARCH("Hybrid",H120)))</formula>
    </cfRule>
    <cfRule type="containsText" dxfId="103" priority="114" operator="containsText" text="Internal">
      <formula>NOT(ISERROR(SEARCH("Internal",H120)))</formula>
    </cfRule>
    <cfRule type="containsText" dxfId="102" priority="115" operator="containsText" text="External">
      <formula>NOT(ISERROR(SEARCH("External",H120)))</formula>
    </cfRule>
  </conditionalFormatting>
  <conditionalFormatting sqref="H121:H247">
    <cfRule type="containsText" dxfId="101" priority="110" operator="containsText" text="Hybrid">
      <formula>NOT(ISERROR(SEARCH("Hybrid",H121)))</formula>
    </cfRule>
    <cfRule type="containsText" dxfId="100" priority="111" operator="containsText" text="Internal">
      <formula>NOT(ISERROR(SEARCH("Internal",H121)))</formula>
    </cfRule>
    <cfRule type="containsText" dxfId="99" priority="112" operator="containsText" text="External">
      <formula>NOT(ISERROR(SEARCH("External",H121)))</formula>
    </cfRule>
  </conditionalFormatting>
  <conditionalFormatting sqref="H281:H286">
    <cfRule type="containsText" dxfId="98" priority="107" operator="containsText" text="Hybrid">
      <formula>NOT(ISERROR(SEARCH("Hybrid",H281)))</formula>
    </cfRule>
    <cfRule type="containsText" dxfId="97" priority="108" operator="containsText" text="Internal">
      <formula>NOT(ISERROR(SEARCH("Internal",H281)))</formula>
    </cfRule>
    <cfRule type="containsText" dxfId="96" priority="109" operator="containsText" text="External">
      <formula>NOT(ISERROR(SEARCH("External",H281)))</formula>
    </cfRule>
  </conditionalFormatting>
  <conditionalFormatting sqref="G248:G286">
    <cfRule type="containsText" dxfId="95" priority="101" operator="containsText" text="Launch">
      <formula>NOT(ISERROR(SEARCH("Launch",G248)))</formula>
    </cfRule>
    <cfRule type="containsText" dxfId="94" priority="102" operator="containsText" text="Execute">
      <formula>NOT(ISERROR(SEARCH("Execute",G248)))</formula>
    </cfRule>
    <cfRule type="containsText" dxfId="93" priority="103" operator="containsText" text="Test">
      <formula>NOT(ISERROR(SEARCH("Test",G248)))</formula>
    </cfRule>
    <cfRule type="containsText" dxfId="92" priority="104" operator="containsText" text="Develop">
      <formula>NOT(ISERROR(SEARCH("Develop",G248)))</formula>
    </cfRule>
    <cfRule type="containsText" dxfId="91" priority="105" operator="containsText" text="Approval">
      <formula>NOT(ISERROR(SEARCH("Approval",G248)))</formula>
    </cfRule>
    <cfRule type="containsText" dxfId="90" priority="106" operator="containsText" text="Research">
      <formula>NOT(ISERROR(SEARCH("Research",G248)))</formula>
    </cfRule>
  </conditionalFormatting>
  <conditionalFormatting sqref="H248">
    <cfRule type="containsText" dxfId="89" priority="88" operator="containsText" text="Hybrid">
      <formula>NOT(ISERROR(SEARCH("Hybrid",H248)))</formula>
    </cfRule>
    <cfRule type="containsText" dxfId="88" priority="89" operator="containsText" text="Internal">
      <formula>NOT(ISERROR(SEARCH("Internal",H248)))</formula>
    </cfRule>
    <cfRule type="containsText" dxfId="87" priority="90" operator="containsText" text="External">
      <formula>NOT(ISERROR(SEARCH("External",H248)))</formula>
    </cfRule>
  </conditionalFormatting>
  <conditionalFormatting sqref="H255">
    <cfRule type="containsText" dxfId="86" priority="85" operator="containsText" text="Hybrid">
      <formula>NOT(ISERROR(SEARCH("Hybrid",H255)))</formula>
    </cfRule>
    <cfRule type="containsText" dxfId="85" priority="86" operator="containsText" text="Internal">
      <formula>NOT(ISERROR(SEARCH("Internal",H255)))</formula>
    </cfRule>
    <cfRule type="containsText" dxfId="84" priority="87" operator="containsText" text="External">
      <formula>NOT(ISERROR(SEARCH("External",H255)))</formula>
    </cfRule>
  </conditionalFormatting>
  <conditionalFormatting sqref="H256">
    <cfRule type="containsText" dxfId="83" priority="82" operator="containsText" text="Hybrid">
      <formula>NOT(ISERROR(SEARCH("Hybrid",H256)))</formula>
    </cfRule>
    <cfRule type="containsText" dxfId="82" priority="83" operator="containsText" text="Internal">
      <formula>NOT(ISERROR(SEARCH("Internal",H256)))</formula>
    </cfRule>
    <cfRule type="containsText" dxfId="81" priority="84" operator="containsText" text="External">
      <formula>NOT(ISERROR(SEARCH("External",H256)))</formula>
    </cfRule>
  </conditionalFormatting>
  <conditionalFormatting sqref="H268">
    <cfRule type="containsText" dxfId="80" priority="79" operator="containsText" text="Hybrid">
      <formula>NOT(ISERROR(SEARCH("Hybrid",H268)))</formula>
    </cfRule>
    <cfRule type="containsText" dxfId="79" priority="80" operator="containsText" text="Internal">
      <formula>NOT(ISERROR(SEARCH("Internal",H268)))</formula>
    </cfRule>
    <cfRule type="containsText" dxfId="78" priority="81" operator="containsText" text="External">
      <formula>NOT(ISERROR(SEARCH("External",H268)))</formula>
    </cfRule>
  </conditionalFormatting>
  <conditionalFormatting sqref="H272">
    <cfRule type="containsText" dxfId="77" priority="76" operator="containsText" text="Hybrid">
      <formula>NOT(ISERROR(SEARCH("Hybrid",H272)))</formula>
    </cfRule>
    <cfRule type="containsText" dxfId="76" priority="77" operator="containsText" text="Internal">
      <formula>NOT(ISERROR(SEARCH("Internal",H272)))</formula>
    </cfRule>
    <cfRule type="containsText" dxfId="75" priority="78" operator="containsText" text="External">
      <formula>NOT(ISERROR(SEARCH("External",H272)))</formula>
    </cfRule>
  </conditionalFormatting>
  <conditionalFormatting sqref="H274">
    <cfRule type="containsText" dxfId="74" priority="73" operator="containsText" text="Hybrid">
      <formula>NOT(ISERROR(SEARCH("Hybrid",H274)))</formula>
    </cfRule>
    <cfRule type="containsText" dxfId="73" priority="74" operator="containsText" text="Internal">
      <formula>NOT(ISERROR(SEARCH("Internal",H274)))</formula>
    </cfRule>
    <cfRule type="containsText" dxfId="72" priority="75" operator="containsText" text="External">
      <formula>NOT(ISERROR(SEARCH("External",H274)))</formula>
    </cfRule>
  </conditionalFormatting>
  <conditionalFormatting sqref="H249">
    <cfRule type="containsText" dxfId="71" priority="70" operator="containsText" text="Hybrid">
      <formula>NOT(ISERROR(SEARCH("Hybrid",H249)))</formula>
    </cfRule>
    <cfRule type="containsText" dxfId="70" priority="71" operator="containsText" text="Internal">
      <formula>NOT(ISERROR(SEARCH("Internal",H249)))</formula>
    </cfRule>
    <cfRule type="containsText" dxfId="69" priority="72" operator="containsText" text="External">
      <formula>NOT(ISERROR(SEARCH("External",H249)))</formula>
    </cfRule>
  </conditionalFormatting>
  <conditionalFormatting sqref="H253">
    <cfRule type="containsText" dxfId="68" priority="67" operator="containsText" text="Hybrid">
      <formula>NOT(ISERROR(SEARCH("Hybrid",H253)))</formula>
    </cfRule>
    <cfRule type="containsText" dxfId="67" priority="68" operator="containsText" text="Internal">
      <formula>NOT(ISERROR(SEARCH("Internal",H253)))</formula>
    </cfRule>
    <cfRule type="containsText" dxfId="66" priority="69" operator="containsText" text="External">
      <formula>NOT(ISERROR(SEARCH("External",H253)))</formula>
    </cfRule>
  </conditionalFormatting>
  <conditionalFormatting sqref="H254">
    <cfRule type="containsText" dxfId="65" priority="64" operator="containsText" text="Hybrid">
      <formula>NOT(ISERROR(SEARCH("Hybrid",H254)))</formula>
    </cfRule>
    <cfRule type="containsText" dxfId="64" priority="65" operator="containsText" text="Internal">
      <formula>NOT(ISERROR(SEARCH("Internal",H254)))</formula>
    </cfRule>
    <cfRule type="containsText" dxfId="63" priority="66" operator="containsText" text="External">
      <formula>NOT(ISERROR(SEARCH("External",H254)))</formula>
    </cfRule>
  </conditionalFormatting>
  <conditionalFormatting sqref="H261">
    <cfRule type="containsText" dxfId="62" priority="61" operator="containsText" text="Hybrid">
      <formula>NOT(ISERROR(SEARCH("Hybrid",H261)))</formula>
    </cfRule>
    <cfRule type="containsText" dxfId="61" priority="62" operator="containsText" text="Internal">
      <formula>NOT(ISERROR(SEARCH("Internal",H261)))</formula>
    </cfRule>
    <cfRule type="containsText" dxfId="60" priority="63" operator="containsText" text="External">
      <formula>NOT(ISERROR(SEARCH("External",H261)))</formula>
    </cfRule>
  </conditionalFormatting>
  <conditionalFormatting sqref="H263">
    <cfRule type="containsText" dxfId="59" priority="58" operator="containsText" text="Hybrid">
      <formula>NOT(ISERROR(SEARCH("Hybrid",H263)))</formula>
    </cfRule>
    <cfRule type="containsText" dxfId="58" priority="59" operator="containsText" text="Internal">
      <formula>NOT(ISERROR(SEARCH("Internal",H263)))</formula>
    </cfRule>
    <cfRule type="containsText" dxfId="57" priority="60" operator="containsText" text="External">
      <formula>NOT(ISERROR(SEARCH("External",H263)))</formula>
    </cfRule>
  </conditionalFormatting>
  <conditionalFormatting sqref="H262">
    <cfRule type="containsText" dxfId="56" priority="55" operator="containsText" text="Hybrid">
      <formula>NOT(ISERROR(SEARCH("Hybrid",H262)))</formula>
    </cfRule>
    <cfRule type="containsText" dxfId="55" priority="56" operator="containsText" text="Internal">
      <formula>NOT(ISERROR(SEARCH("Internal",H262)))</formula>
    </cfRule>
    <cfRule type="containsText" dxfId="54" priority="57" operator="containsText" text="External">
      <formula>NOT(ISERROR(SEARCH("External",H262)))</formula>
    </cfRule>
  </conditionalFormatting>
  <conditionalFormatting sqref="H264">
    <cfRule type="containsText" dxfId="53" priority="52" operator="containsText" text="Hybrid">
      <formula>NOT(ISERROR(SEARCH("Hybrid",H264)))</formula>
    </cfRule>
    <cfRule type="containsText" dxfId="52" priority="53" operator="containsText" text="Internal">
      <formula>NOT(ISERROR(SEARCH("Internal",H264)))</formula>
    </cfRule>
    <cfRule type="containsText" dxfId="51" priority="54" operator="containsText" text="External">
      <formula>NOT(ISERROR(SEARCH("External",H264)))</formula>
    </cfRule>
  </conditionalFormatting>
  <conditionalFormatting sqref="H265">
    <cfRule type="containsText" dxfId="50" priority="49" operator="containsText" text="Hybrid">
      <formula>NOT(ISERROR(SEARCH("Hybrid",H265)))</formula>
    </cfRule>
    <cfRule type="containsText" dxfId="49" priority="50" operator="containsText" text="Internal">
      <formula>NOT(ISERROR(SEARCH("Internal",H265)))</formula>
    </cfRule>
    <cfRule type="containsText" dxfId="48" priority="51" operator="containsText" text="External">
      <formula>NOT(ISERROR(SEARCH("External",H265)))</formula>
    </cfRule>
  </conditionalFormatting>
  <conditionalFormatting sqref="H266">
    <cfRule type="containsText" dxfId="47" priority="46" operator="containsText" text="Hybrid">
      <formula>NOT(ISERROR(SEARCH("Hybrid",H266)))</formula>
    </cfRule>
    <cfRule type="containsText" dxfId="46" priority="47" operator="containsText" text="Internal">
      <formula>NOT(ISERROR(SEARCH("Internal",H266)))</formula>
    </cfRule>
    <cfRule type="containsText" dxfId="45" priority="48" operator="containsText" text="External">
      <formula>NOT(ISERROR(SEARCH("External",H266)))</formula>
    </cfRule>
  </conditionalFormatting>
  <conditionalFormatting sqref="H267">
    <cfRule type="containsText" dxfId="44" priority="43" operator="containsText" text="Hybrid">
      <formula>NOT(ISERROR(SEARCH("Hybrid",H267)))</formula>
    </cfRule>
    <cfRule type="containsText" dxfId="43" priority="44" operator="containsText" text="Internal">
      <formula>NOT(ISERROR(SEARCH("Internal",H267)))</formula>
    </cfRule>
    <cfRule type="containsText" dxfId="42" priority="45" operator="containsText" text="External">
      <formula>NOT(ISERROR(SEARCH("External",H267)))</formula>
    </cfRule>
  </conditionalFormatting>
  <conditionalFormatting sqref="H269">
    <cfRule type="containsText" dxfId="41" priority="40" operator="containsText" text="Hybrid">
      <formula>NOT(ISERROR(SEARCH("Hybrid",H269)))</formula>
    </cfRule>
    <cfRule type="containsText" dxfId="40" priority="41" operator="containsText" text="Internal">
      <formula>NOT(ISERROR(SEARCH("Internal",H269)))</formula>
    </cfRule>
    <cfRule type="containsText" dxfId="39" priority="42" operator="containsText" text="External">
      <formula>NOT(ISERROR(SEARCH("External",H269)))</formula>
    </cfRule>
  </conditionalFormatting>
  <conditionalFormatting sqref="H271">
    <cfRule type="containsText" dxfId="38" priority="37" operator="containsText" text="Hybrid">
      <formula>NOT(ISERROR(SEARCH("Hybrid",H271)))</formula>
    </cfRule>
    <cfRule type="containsText" dxfId="37" priority="38" operator="containsText" text="Internal">
      <formula>NOT(ISERROR(SEARCH("Internal",H271)))</formula>
    </cfRule>
    <cfRule type="containsText" dxfId="36" priority="39" operator="containsText" text="External">
      <formula>NOT(ISERROR(SEARCH("External",H271)))</formula>
    </cfRule>
  </conditionalFormatting>
  <conditionalFormatting sqref="H273">
    <cfRule type="containsText" dxfId="35" priority="34" operator="containsText" text="Hybrid">
      <formula>NOT(ISERROR(SEARCH("Hybrid",H273)))</formula>
    </cfRule>
    <cfRule type="containsText" dxfId="34" priority="35" operator="containsText" text="Internal">
      <formula>NOT(ISERROR(SEARCH("Internal",H273)))</formula>
    </cfRule>
    <cfRule type="containsText" dxfId="33" priority="36" operator="containsText" text="External">
      <formula>NOT(ISERROR(SEARCH("External",H273)))</formula>
    </cfRule>
  </conditionalFormatting>
  <conditionalFormatting sqref="H275">
    <cfRule type="containsText" dxfId="32" priority="31" operator="containsText" text="Hybrid">
      <formula>NOT(ISERROR(SEARCH("Hybrid",H275)))</formula>
    </cfRule>
    <cfRule type="containsText" dxfId="31" priority="32" operator="containsText" text="Internal">
      <formula>NOT(ISERROR(SEARCH("Internal",H275)))</formula>
    </cfRule>
    <cfRule type="containsText" dxfId="30" priority="33" operator="containsText" text="External">
      <formula>NOT(ISERROR(SEARCH("External",H275)))</formula>
    </cfRule>
  </conditionalFormatting>
  <conditionalFormatting sqref="H276">
    <cfRule type="containsText" dxfId="29" priority="28" operator="containsText" text="Hybrid">
      <formula>NOT(ISERROR(SEARCH("Hybrid",H276)))</formula>
    </cfRule>
    <cfRule type="containsText" dxfId="28" priority="29" operator="containsText" text="Internal">
      <formula>NOT(ISERROR(SEARCH("Internal",H276)))</formula>
    </cfRule>
    <cfRule type="containsText" dxfId="27" priority="30" operator="containsText" text="External">
      <formula>NOT(ISERROR(SEARCH("External",H276)))</formula>
    </cfRule>
  </conditionalFormatting>
  <conditionalFormatting sqref="H277">
    <cfRule type="containsText" dxfId="26" priority="25" operator="containsText" text="Hybrid">
      <formula>NOT(ISERROR(SEARCH("Hybrid",H277)))</formula>
    </cfRule>
    <cfRule type="containsText" dxfId="25" priority="26" operator="containsText" text="Internal">
      <formula>NOT(ISERROR(SEARCH("Internal",H277)))</formula>
    </cfRule>
    <cfRule type="containsText" dxfId="24" priority="27" operator="containsText" text="External">
      <formula>NOT(ISERROR(SEARCH("External",H277)))</formula>
    </cfRule>
  </conditionalFormatting>
  <conditionalFormatting sqref="H278">
    <cfRule type="containsText" dxfId="23" priority="22" operator="containsText" text="Hybrid">
      <formula>NOT(ISERROR(SEARCH("Hybrid",H278)))</formula>
    </cfRule>
    <cfRule type="containsText" dxfId="22" priority="23" operator="containsText" text="Internal">
      <formula>NOT(ISERROR(SEARCH("Internal",H278)))</formula>
    </cfRule>
    <cfRule type="containsText" dxfId="21" priority="24" operator="containsText" text="External">
      <formula>NOT(ISERROR(SEARCH("External",H278)))</formula>
    </cfRule>
  </conditionalFormatting>
  <conditionalFormatting sqref="H280">
    <cfRule type="containsText" dxfId="20" priority="19" operator="containsText" text="Hybrid">
      <formula>NOT(ISERROR(SEARCH("Hybrid",H280)))</formula>
    </cfRule>
    <cfRule type="containsText" dxfId="19" priority="20" operator="containsText" text="Internal">
      <formula>NOT(ISERROR(SEARCH("Internal",H280)))</formula>
    </cfRule>
    <cfRule type="containsText" dxfId="18" priority="21" operator="containsText" text="External">
      <formula>NOT(ISERROR(SEARCH("External",H280)))</formula>
    </cfRule>
  </conditionalFormatting>
  <conditionalFormatting sqref="H270">
    <cfRule type="containsText" dxfId="17" priority="16" operator="containsText" text="Hybrid">
      <formula>NOT(ISERROR(SEARCH("Hybrid",H270)))</formula>
    </cfRule>
    <cfRule type="containsText" dxfId="16" priority="17" operator="containsText" text="Internal">
      <formula>NOT(ISERROR(SEARCH("Internal",H270)))</formula>
    </cfRule>
    <cfRule type="containsText" dxfId="15" priority="18" operator="containsText" text="External">
      <formula>NOT(ISERROR(SEARCH("External",H270)))</formula>
    </cfRule>
  </conditionalFormatting>
  <conditionalFormatting sqref="H250">
    <cfRule type="containsText" dxfId="14" priority="13" operator="containsText" text="Hybrid">
      <formula>NOT(ISERROR(SEARCH("Hybrid",H250)))</formula>
    </cfRule>
    <cfRule type="containsText" dxfId="13" priority="14" operator="containsText" text="Internal">
      <formula>NOT(ISERROR(SEARCH("Internal",H250)))</formula>
    </cfRule>
    <cfRule type="containsText" dxfId="12" priority="15" operator="containsText" text="External">
      <formula>NOT(ISERROR(SEARCH("External",H250)))</formula>
    </cfRule>
  </conditionalFormatting>
  <conditionalFormatting sqref="H251">
    <cfRule type="containsText" dxfId="11" priority="10" operator="containsText" text="Hybrid">
      <formula>NOT(ISERROR(SEARCH("Hybrid",H251)))</formula>
    </cfRule>
    <cfRule type="containsText" dxfId="10" priority="11" operator="containsText" text="Internal">
      <formula>NOT(ISERROR(SEARCH("Internal",H251)))</formula>
    </cfRule>
    <cfRule type="containsText" dxfId="9" priority="12" operator="containsText" text="External">
      <formula>NOT(ISERROR(SEARCH("External",H251)))</formula>
    </cfRule>
  </conditionalFormatting>
  <conditionalFormatting sqref="H252">
    <cfRule type="containsText" dxfId="8" priority="7" operator="containsText" text="Hybrid">
      <formula>NOT(ISERROR(SEARCH("Hybrid",H252)))</formula>
    </cfRule>
    <cfRule type="containsText" dxfId="7" priority="8" operator="containsText" text="Internal">
      <formula>NOT(ISERROR(SEARCH("Internal",H252)))</formula>
    </cfRule>
    <cfRule type="containsText" dxfId="6" priority="9" operator="containsText" text="External">
      <formula>NOT(ISERROR(SEARCH("External",H252)))</formula>
    </cfRule>
  </conditionalFormatting>
  <conditionalFormatting sqref="H257:H258">
    <cfRule type="containsText" dxfId="5" priority="4" operator="containsText" text="Hybrid">
      <formula>NOT(ISERROR(SEARCH("Hybrid",H257)))</formula>
    </cfRule>
    <cfRule type="containsText" dxfId="4" priority="5" operator="containsText" text="Internal">
      <formula>NOT(ISERROR(SEARCH("Internal",H257)))</formula>
    </cfRule>
    <cfRule type="containsText" dxfId="3" priority="6" operator="containsText" text="External">
      <formula>NOT(ISERROR(SEARCH("External",H257)))</formula>
    </cfRule>
  </conditionalFormatting>
  <conditionalFormatting sqref="H259:H260">
    <cfRule type="containsText" dxfId="2" priority="1" operator="containsText" text="Hybrid">
      <formula>NOT(ISERROR(SEARCH("Hybrid",H259)))</formula>
    </cfRule>
    <cfRule type="containsText" dxfId="1" priority="2" operator="containsText" text="Internal">
      <formula>NOT(ISERROR(SEARCH("Internal",H259)))</formula>
    </cfRule>
    <cfRule type="containsText" dxfId="0" priority="3" operator="containsText" text="External">
      <formula>NOT(ISERROR(SEARCH("External",H259)))</formula>
    </cfRule>
  </conditionalFormatting>
  <dataValidations count="4">
    <dataValidation type="list" allowBlank="1" showInputMessage="1" showErrorMessage="1" sqref="H98 H102:H103 H78 H84 H87" xr:uid="{F69F33CD-614E-41D1-B1A1-4EBBEF104B07}">
      <formula1>#REF!</formula1>
    </dataValidation>
    <dataValidation type="list" allowBlank="1" showInputMessage="1" showErrorMessage="1" sqref="H281:H286" xr:uid="{633C9C27-3E5E-436E-B8AB-4238F34C42C3}">
      <formula1>#REF!</formula1>
    </dataValidation>
    <dataValidation type="list" allowBlank="1" showInputMessage="1" prompt="TBC" sqref="G249:G286" xr:uid="{BEFECD4F-B341-482A-ACA2-B317075701D5}">
      <formula1>#REF!</formula1>
    </dataValidation>
    <dataValidation type="list" allowBlank="1" showInputMessage="1" showErrorMessage="1" sqref="G248" xr:uid="{9D67A9AE-C0BD-4CE1-8D87-56CEC003391C}">
      <formula1>#REF!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xpired" xr:uid="{F5AC7978-20C7-4253-9B15-70E100D3B7D9}">
          <x14:formula1>
            <xm:f>'Table Formats'!$H$2:$H$3</xm:f>
          </x14:formula1>
          <xm:sqref>E4:E286</xm:sqref>
        </x14:dataValidation>
        <x14:dataValidation type="list" allowBlank="1" showInputMessage="1" showErrorMessage="1" promptTitle="Procurement route" xr:uid="{8739DF7E-4F1B-4B0F-AC5E-24116CC687D4}">
          <x14:formula1>
            <xm:f>'Table Formats'!$G$2:$G$7</xm:f>
          </x14:formula1>
          <xm:sqref>H4:H68 H119:H247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C281427F3577428288253B924F9E4C" ma:contentTypeVersion="16" ma:contentTypeDescription="Create a new document." ma:contentTypeScope="" ma:versionID="2e1ebeb1a6ee3184a200ae29b97f48c6">
  <xsd:schema xmlns:xsd="http://www.w3.org/2001/XMLSchema" xmlns:xs="http://www.w3.org/2001/XMLSchema" xmlns:p="http://schemas.microsoft.com/office/2006/metadata/properties" xmlns:ns2="4c3bd667-4e64-45d7-9484-8da43cc0fdbb" xmlns:ns3="0e439e36-f4a9-4bd8-a806-c7560fc500cf" xmlns:ns4="3762e1dc-9bcc-4a22-91e6-a5cb4b094858" targetNamespace="http://schemas.microsoft.com/office/2006/metadata/properties" ma:root="true" ma:fieldsID="36fd14147af7d85a87b218f2905fc38b" ns2:_="" ns3:_="" ns4:_="">
    <xsd:import namespace="4c3bd667-4e64-45d7-9484-8da43cc0fdbb"/>
    <xsd:import namespace="0e439e36-f4a9-4bd8-a806-c7560fc500cf"/>
    <xsd:import namespace="3762e1dc-9bcc-4a22-91e6-a5cb4b0948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3bd667-4e64-45d7-9484-8da43cc0fd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f3f23c5-8d61-4350-8abb-3478464986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39e36-f4a9-4bd8-a806-c7560fc500c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62e1dc-9bcc-4a22-91e6-a5cb4b09485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fa4f1e3-974c-45a2-a035-a817564552ed}" ma:internalName="TaxCatchAll" ma:showField="CatchAllData" ma:web="0e439e36-f4a9-4bd8-a806-c7560fc500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62e1dc-9bcc-4a22-91e6-a5cb4b094858" xsi:nil="true"/>
    <lcf76f155ced4ddcb4097134ff3c332f xmlns="4c3bd667-4e64-45d7-9484-8da43cc0fd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D38C3B0-A4EA-4E46-8CCB-19B06F9D6328}"/>
</file>

<file path=customXml/itemProps2.xml><?xml version="1.0" encoding="utf-8"?>
<ds:datastoreItem xmlns:ds="http://schemas.openxmlformats.org/officeDocument/2006/customXml" ds:itemID="{BA3F9E93-3F50-4825-B190-69DF646EBD49}"/>
</file>

<file path=customXml/itemProps3.xml><?xml version="1.0" encoding="utf-8"?>
<ds:datastoreItem xmlns:ds="http://schemas.openxmlformats.org/officeDocument/2006/customXml" ds:itemID="{5293FECA-9E10-4452-87D2-5EFE066A58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Sample Project Pipeline Tracker</vt:lpstr>
      <vt:lpstr> Project Pipeline Tracker</vt:lpstr>
      <vt:lpstr>Pivot table</vt:lpstr>
      <vt:lpstr>Table Formats</vt:lpstr>
      <vt:lpstr>Project Pipeline</vt:lpstr>
      <vt:lpstr>'Sample Project Pipeline Tracker'!Print_Area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Christian Bray</cp:lastModifiedBy>
  <dcterms:created xsi:type="dcterms:W3CDTF">2015-02-24T20:54:23Z</dcterms:created>
  <dcterms:modified xsi:type="dcterms:W3CDTF">2023-02-02T16:16:58Z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0x01010098C281427F3577428288253B924F9E4C</vt:lpwstr>
  </property>
</Properties>
</file>