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utler\Documents\"/>
    </mc:Choice>
  </mc:AlternateContent>
  <bookViews>
    <workbookView xWindow="0" yWindow="0" windowWidth="28800" windowHeight="12435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D25" i="4" l="1"/>
  <c r="D23" i="4"/>
  <c r="D10" i="4"/>
  <c r="D14" i="4" l="1"/>
</calcChain>
</file>

<file path=xl/sharedStrings.xml><?xml version="1.0" encoding="utf-8"?>
<sst xmlns="http://schemas.openxmlformats.org/spreadsheetml/2006/main" count="21" uniqueCount="21">
  <si>
    <t>Consultancy Fees</t>
  </si>
  <si>
    <t>Unitary Charge</t>
  </si>
  <si>
    <t>Grand Total</t>
  </si>
  <si>
    <t xml:space="preserve">Leaseholder buy backs </t>
  </si>
  <si>
    <t>Legal Fees</t>
  </si>
  <si>
    <t>Photocopying</t>
  </si>
  <si>
    <t>Payments to Voluntary Sector</t>
  </si>
  <si>
    <t>PFI Credit</t>
  </si>
  <si>
    <t>Compensation Events</t>
  </si>
  <si>
    <t xml:space="preserve">Home Loss &amp; Disturbance </t>
  </si>
  <si>
    <t>Utilities</t>
  </si>
  <si>
    <t>Employee costs</t>
  </si>
  <si>
    <t>Staff Expenses</t>
  </si>
  <si>
    <t xml:space="preserve">ICT </t>
  </si>
  <si>
    <t>Client Side Costs</t>
  </si>
  <si>
    <t>Amount</t>
  </si>
  <si>
    <t>Other Items</t>
  </si>
  <si>
    <t>6. MFN PFI Outturn Report as at 31 March 2017 as obtained from the Lambeth Oracle financial system</t>
  </si>
  <si>
    <t>Stamp Duty</t>
  </si>
  <si>
    <t>Variation</t>
  </si>
  <si>
    <t>Insurance Gain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</si>
</sst>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16" fillId="0" borderId="0" xfId="0" applyFont="1" applyAlignment="1">
      <alignment horizontal="left"/>
    </xf>
    <xf numFmtId="164" fontId="0" fillId="0" borderId="0" xfId="0" applyNumberFormat="1"/>
    <xf numFmtId="0" fontId="16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3" fontId="0" fillId="0" borderId="0" xfId="44" applyFont="1"/>
    <xf numFmtId="43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left"/>
    </xf>
    <xf numFmtId="3" fontId="0" fillId="0" borderId="0" xfId="0" applyNumberFormat="1" applyFill="1"/>
    <xf numFmtId="3" fontId="0" fillId="0" borderId="13" xfId="0" applyNumberFormat="1" applyFill="1" applyBorder="1"/>
    <xf numFmtId="3" fontId="0" fillId="0" borderId="0" xfId="44" applyNumberFormat="1" applyFont="1" applyFill="1"/>
    <xf numFmtId="3" fontId="0" fillId="0" borderId="0" xfId="0" applyNumberFormat="1" applyFill="1" applyBorder="1"/>
    <xf numFmtId="3" fontId="16" fillId="0" borderId="14" xfId="0" applyNumberFormat="1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tabSelected="1" workbookViewId="0">
      <selection activeCell="E8" sqref="E8"/>
    </sheetView>
  </sheetViews>
  <sheetFormatPr defaultRowHeight="15" x14ac:dyDescent="0.25"/>
  <cols>
    <col min="3" max="3" width="50.28515625" customWidth="1"/>
    <col min="4" max="4" width="21" bestFit="1" customWidth="1"/>
    <col min="5" max="5" width="14.28515625" bestFit="1" customWidth="1"/>
    <col min="6" max="7" width="13.28515625" bestFit="1" customWidth="1"/>
    <col min="8" max="11" width="14.28515625" bestFit="1" customWidth="1"/>
    <col min="13" max="13" width="13.28515625" bestFit="1" customWidth="1"/>
  </cols>
  <sheetData>
    <row r="2" spans="3:9" ht="15.75" x14ac:dyDescent="0.25">
      <c r="C2" s="4" t="s">
        <v>17</v>
      </c>
      <c r="D2" s="5"/>
      <c r="E2" s="5"/>
      <c r="F2" s="5"/>
      <c r="G2" s="5"/>
    </row>
    <row r="4" spans="3:9" x14ac:dyDescent="0.25">
      <c r="C4" s="14" t="s">
        <v>14</v>
      </c>
      <c r="D4" s="15" t="s">
        <v>15</v>
      </c>
    </row>
    <row r="5" spans="3:9" x14ac:dyDescent="0.25">
      <c r="C5" s="1" t="s">
        <v>11</v>
      </c>
      <c r="D5" s="17">
        <v>108681.41000000003</v>
      </c>
    </row>
    <row r="6" spans="3:9" x14ac:dyDescent="0.25">
      <c r="C6" s="2" t="s">
        <v>0</v>
      </c>
      <c r="D6" s="17">
        <v>50194</v>
      </c>
    </row>
    <row r="7" spans="3:9" x14ac:dyDescent="0.25">
      <c r="C7" s="2" t="s">
        <v>12</v>
      </c>
      <c r="D7" s="17">
        <v>271.08000000000004</v>
      </c>
      <c r="F7" s="12"/>
      <c r="H7" s="13"/>
    </row>
    <row r="8" spans="3:9" x14ac:dyDescent="0.25">
      <c r="C8" s="2" t="s">
        <v>13</v>
      </c>
      <c r="D8" s="17">
        <v>35</v>
      </c>
    </row>
    <row r="9" spans="3:9" x14ac:dyDescent="0.25">
      <c r="C9" s="2" t="s">
        <v>5</v>
      </c>
      <c r="D9" s="17">
        <v>332.8</v>
      </c>
      <c r="G9" s="8"/>
    </row>
    <row r="10" spans="3:9" ht="15.75" thickBot="1" x14ac:dyDescent="0.3">
      <c r="C10" s="2"/>
      <c r="D10" s="18">
        <f>SUM(D5:D9)</f>
        <v>159514.29</v>
      </c>
      <c r="G10" s="8"/>
      <c r="I10" s="12"/>
    </row>
    <row r="11" spans="3:9" ht="15.75" thickTop="1" x14ac:dyDescent="0.25">
      <c r="C11" s="16" t="s">
        <v>16</v>
      </c>
      <c r="D11" s="17"/>
      <c r="G11" s="8"/>
      <c r="I11" s="12"/>
    </row>
    <row r="12" spans="3:9" x14ac:dyDescent="0.25">
      <c r="C12" s="2" t="s">
        <v>8</v>
      </c>
      <c r="D12" s="17">
        <v>118224.0678437499</v>
      </c>
      <c r="G12" s="8"/>
      <c r="I12" s="12"/>
    </row>
    <row r="13" spans="3:9" x14ac:dyDescent="0.25">
      <c r="C13" s="2" t="s">
        <v>19</v>
      </c>
      <c r="D13" s="17">
        <v>131372</v>
      </c>
      <c r="G13" s="8"/>
      <c r="I13" s="12"/>
    </row>
    <row r="14" spans="3:9" x14ac:dyDescent="0.25">
      <c r="C14" s="2" t="s">
        <v>20</v>
      </c>
      <c r="D14" s="17">
        <f>-177484-61</f>
        <v>-177545</v>
      </c>
      <c r="G14" s="8"/>
      <c r="I14" s="12"/>
    </row>
    <row r="15" spans="3:9" x14ac:dyDescent="0.25">
      <c r="C15" s="2" t="s">
        <v>9</v>
      </c>
      <c r="D15" s="17">
        <v>30183.839999999993</v>
      </c>
      <c r="G15" s="8"/>
      <c r="I15" s="12"/>
    </row>
    <row r="16" spans="3:9" x14ac:dyDescent="0.25">
      <c r="C16" s="2" t="s">
        <v>3</v>
      </c>
      <c r="D16" s="17">
        <v>-314146.28000000003</v>
      </c>
      <c r="G16" s="8"/>
      <c r="I16" s="12"/>
    </row>
    <row r="17" spans="2:13" x14ac:dyDescent="0.25">
      <c r="C17" s="2" t="s">
        <v>18</v>
      </c>
      <c r="D17" s="17">
        <v>689750</v>
      </c>
      <c r="G17" s="8"/>
      <c r="I17" s="12"/>
    </row>
    <row r="18" spans="2:13" x14ac:dyDescent="0.25">
      <c r="C18" s="2" t="s">
        <v>10</v>
      </c>
      <c r="D18" s="17">
        <v>4424.9399999999996</v>
      </c>
      <c r="G18" s="8"/>
      <c r="I18" s="12"/>
    </row>
    <row r="19" spans="2:13" x14ac:dyDescent="0.25">
      <c r="C19" s="2" t="s">
        <v>4</v>
      </c>
      <c r="D19" s="17">
        <v>58173.2</v>
      </c>
      <c r="G19" s="8"/>
      <c r="I19" s="12"/>
    </row>
    <row r="20" spans="2:13" x14ac:dyDescent="0.25">
      <c r="C20" s="2" t="s">
        <v>7</v>
      </c>
      <c r="D20" s="17">
        <v>-7461529.5000000028</v>
      </c>
      <c r="J20" s="12"/>
    </row>
    <row r="21" spans="2:13" x14ac:dyDescent="0.25">
      <c r="C21" s="2" t="s">
        <v>1</v>
      </c>
      <c r="D21" s="19">
        <v>9960624.1199999955</v>
      </c>
      <c r="F21" s="12"/>
      <c r="H21" s="12"/>
      <c r="I21" s="13"/>
    </row>
    <row r="22" spans="2:13" x14ac:dyDescent="0.25">
      <c r="C22" s="3" t="s">
        <v>6</v>
      </c>
      <c r="D22" s="17">
        <v>954</v>
      </c>
    </row>
    <row r="23" spans="2:13" ht="15.75" thickBot="1" x14ac:dyDescent="0.3">
      <c r="C23" s="6"/>
      <c r="D23" s="18">
        <f>SUM(D12:D22)</f>
        <v>3040485.387843743</v>
      </c>
      <c r="J23" s="13"/>
    </row>
    <row r="24" spans="2:13" ht="15.75" thickTop="1" x14ac:dyDescent="0.25">
      <c r="C24" s="6"/>
      <c r="D24" s="20"/>
      <c r="J24" s="13"/>
    </row>
    <row r="25" spans="2:13" ht="15.75" thickBot="1" x14ac:dyDescent="0.3">
      <c r="C25" s="7" t="s">
        <v>2</v>
      </c>
      <c r="D25" s="21">
        <f>SUM(D10,D23)</f>
        <v>3199999.677843743</v>
      </c>
      <c r="H25" s="12"/>
    </row>
    <row r="26" spans="2:13" ht="15.75" thickTop="1" x14ac:dyDescent="0.25">
      <c r="I26" s="13"/>
      <c r="K26" s="13"/>
    </row>
    <row r="27" spans="2:13" x14ac:dyDescent="0.25">
      <c r="C27" s="9"/>
      <c r="K27" s="13"/>
      <c r="M27" s="13"/>
    </row>
    <row r="28" spans="2:13" x14ac:dyDescent="0.25">
      <c r="B28" s="10"/>
      <c r="C28" s="11"/>
      <c r="E28" s="13"/>
      <c r="I28" s="13"/>
    </row>
    <row r="29" spans="2:13" x14ac:dyDescent="0.25">
      <c r="B29" s="10"/>
      <c r="C29" s="11"/>
    </row>
    <row r="30" spans="2:13" x14ac:dyDescent="0.25">
      <c r="B30" s="10"/>
      <c r="C30" s="11"/>
    </row>
  </sheetData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976A92-D180-40D5-A4EA-E82139FC053C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AF502B-ADF0-4439-96E4-ACB0CC796F2C}"/>
</file>

<file path=customXml/itemProps3.xml><?xml version="1.0" encoding="utf-8"?>
<ds:datastoreItem xmlns:ds="http://schemas.openxmlformats.org/officeDocument/2006/customXml" ds:itemID="{CF6E730B-4A1E-4074-A4A3-C39EF6D9CC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 Transaction Listing</dc:title>
  <dc:creator>Folami,Andrew</dc:creator>
  <cp:lastModifiedBy>Butler,Paul</cp:lastModifiedBy>
  <cp:lastPrinted>2017-05-26T15:07:01Z</cp:lastPrinted>
  <dcterms:created xsi:type="dcterms:W3CDTF">2015-06-26T14:55:58Z</dcterms:created>
  <dcterms:modified xsi:type="dcterms:W3CDTF">2017-06-12T08:46:26Z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0x0101001C70CF97AA5A5349BB552EAEACBA138C</vt:lpwstr>
  </property>
</Properties>
</file>